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workbookProtection lockStructure="1"/>
  <bookViews>
    <workbookView xWindow="-105" yWindow="-105" windowWidth="19425" windowHeight="11025" tabRatio="786"/>
  </bookViews>
  <sheets>
    <sheet name="ÚVOD" sheetId="5" r:id="rId1"/>
    <sheet name="DAP1" sheetId="1" r:id="rId2"/>
    <sheet name="DAP2" sheetId="2" r:id="rId3"/>
    <sheet name="DAP3" sheetId="3" r:id="rId4"/>
    <sheet name="DAP4" sheetId="4" r:id="rId5"/>
    <sheet name="Příloha1-s.1" sheetId="6" r:id="rId6"/>
    <sheet name="Příloha1-s.2" sheetId="11" r:id="rId7"/>
    <sheet name="Příloha2" sheetId="7" r:id="rId8"/>
    <sheet name="Příloha3" sheetId="8" r:id="rId9"/>
    <sheet name="Samostatný-list-k-Př.3" sheetId="10" r:id="rId10"/>
    <sheet name="Příloha4" sheetId="14" r:id="rId11"/>
    <sheet name="Příloha-k-p34" sheetId="12" r:id="rId12"/>
    <sheet name="Seznam-podle-p38" sheetId="13" r:id="rId13"/>
  </sheets>
  <definedNames>
    <definedName name="_xlnm.Print_Area" localSheetId="7">Příloha2!$A$1:$AI$53</definedName>
    <definedName name="r_101">'Příloha1-s.1'!$T$18</definedName>
    <definedName name="r_102">'Příloha1-s.1'!$T$19</definedName>
    <definedName name="r_103">'Příloha1-s.1'!$T$20</definedName>
    <definedName name="r_104">'Příloha1-s.1'!$T$21</definedName>
    <definedName name="r_105">'Příloha1-s.1'!$T$22</definedName>
    <definedName name="r_106">'Příloha1-s.1'!$T$23</definedName>
    <definedName name="r_107">'Příloha1-s.1'!$T$24</definedName>
    <definedName name="r_108">'Příloha1-s.1'!$T$25</definedName>
    <definedName name="r_109">'Příloha1-s.1'!$T$26</definedName>
    <definedName name="r_110">'Příloha1-s.1'!$T$27</definedName>
    <definedName name="r_111">'Příloha1-s.1'!$T$28</definedName>
    <definedName name="r_112">'Příloha1-s.1'!$T$29</definedName>
    <definedName name="R_113">'Příloha1-s.1'!$T$30</definedName>
    <definedName name="r_114">'Příloha1-s.1'!$T$31</definedName>
    <definedName name="R_201">Příloha2!$U$21</definedName>
    <definedName name="R_206">Příloha2!$U$27</definedName>
    <definedName name="r_31">'DAP2'!$E$4</definedName>
    <definedName name="r_311">Příloha3!$T$15</definedName>
    <definedName name="r_312">Příloha3!$T$16</definedName>
    <definedName name="r_313">Příloha3!$T$17</definedName>
    <definedName name="r_314">Příloha3!$T$18</definedName>
    <definedName name="r_315">Příloha3!$T$19</definedName>
    <definedName name="r_316">Příloha3!$T$20</definedName>
    <definedName name="r_321" localSheetId="10">Příloha4!#REF!</definedName>
    <definedName name="r_321">Příloha3!$T$30</definedName>
    <definedName name="r_328" localSheetId="10">Příloha4!#REF!</definedName>
    <definedName name="r_328">Příloha3!$T$37</definedName>
    <definedName name="r_330" localSheetId="10">Příloha4!#REF!</definedName>
    <definedName name="r_330">Příloha3!$T$40</definedName>
    <definedName name="r_37">'DAP2'!$E$14</definedName>
    <definedName name="r_38">'DAP2'!$E$16</definedName>
    <definedName name="r_401">Příloha4!$T$19</definedName>
    <definedName name="r_402">Příloha4!$T$20</definedName>
    <definedName name="r_403">Příloha4!$T$21</definedName>
    <definedName name="r_404">Příloha4!$T$22</definedName>
    <definedName name="r_405">Příloha4!$T$23</definedName>
    <definedName name="r_406">Příloha4!$T$24</definedName>
    <definedName name="r_407">Příloha4!$T$25</definedName>
    <definedName name="r_408">Příloha4!$T$26</definedName>
    <definedName name="r_409">Příloha4!$T$27</definedName>
    <definedName name="r_41">'DAP2'!$E$21</definedName>
    <definedName name="r_410">Příloha4!$T$28</definedName>
    <definedName name="r_411">Příloha4!$T$29</definedName>
    <definedName name="r_412">Příloha4!$T$30</definedName>
    <definedName name="r_413">Příloha4!$T$31</definedName>
    <definedName name="r_42">'DAP2'!$E$22</definedName>
    <definedName name="r_43">'DAP2'!$E$24</definedName>
    <definedName name="r_44">'DAP2'!$E$25</definedName>
    <definedName name="R_45">'DAP2'!$E$27</definedName>
    <definedName name="r_54">'DAP2'!$E$39</definedName>
    <definedName name="r_56">'DAP2'!$E$44</definedName>
    <definedName name="r_57">'DAP2'!$E$45</definedName>
    <definedName name="r_58">'DAP2'!$E$47</definedName>
    <definedName name="r_59">'DAP2'!$E$49</definedName>
    <definedName name="r_64">'DAP3'!$F$7</definedName>
    <definedName name="r_65a">'DAP3'!$F$8</definedName>
    <definedName name="r_65b">'DAP3'!$F$9</definedName>
    <definedName name="r_66">'DAP3'!$F$10</definedName>
    <definedName name="r_67">'DAP3'!$F$11</definedName>
    <definedName name="r_68">'DAP3'!$F$12</definedName>
    <definedName name="r_69">'DAP3'!$F$13</definedName>
    <definedName name="r_69a">'DAP3'!$F$14</definedName>
    <definedName name="r_71">'DAP3'!$G$18</definedName>
    <definedName name="r_72">'DAP3'!$F$31</definedName>
    <definedName name="r_73">'DAP3'!$F$32</definedName>
    <definedName name="r_74">'DAP3'!$F$34</definedName>
    <definedName name="r_74a">'DAP3'!$F$35</definedName>
    <definedName name="r_75">'DAP3'!$F$37</definedName>
    <definedName name="r_76">'DAP3'!$F$38</definedName>
    <definedName name="r_77">'DAP3'!$F$39</definedName>
    <definedName name="r_77a">'DAP3'!$F$40</definedName>
    <definedName name="r_84">'DAP3'!$F$56</definedName>
    <definedName name="r_84a" localSheetId="10">'DAP3'!#REF!</definedName>
    <definedName name="r_84a">'DAP3'!#REF!</definedName>
    <definedName name="r_85">'DAP3'!$F$57</definedName>
    <definedName name="r_86">'DAP3'!$F$58</definedName>
    <definedName name="r_87">'DAP3'!$F$59</definedName>
    <definedName name="r_87a">'DAP3'!$F$60</definedName>
    <definedName name="r_87b">'DAP3'!#REF!</definedName>
    <definedName name="r_88">'DAP3'!$F$61</definedName>
    <definedName name="r_89">'DAP3'!$F$62</definedName>
    <definedName name="r_90">'DAP3'!$F$63</definedName>
    <definedName name="UVPP">'Příloha1-s.1'!$AH$13</definedName>
    <definedName name="VDE">'Příloha1-s.1'!$J$13</definedName>
    <definedName name="VDE_ANO">'Příloha1-s.1'!$J$13</definedName>
    <definedName name="VP_ANO">Příloha2!$M$16</definedName>
  </definedName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4" i="3" l="1"/>
  <c r="E47" i="2" l="1"/>
  <c r="T25" i="14" l="1"/>
  <c r="F38" i="3" l="1"/>
  <c r="T21" i="6"/>
  <c r="T17" i="8"/>
  <c r="T18" i="8" s="1"/>
  <c r="T24" i="14"/>
  <c r="T26" i="14"/>
  <c r="T27" i="14" s="1"/>
  <c r="G7" i="3"/>
  <c r="E8" i="2"/>
  <c r="T31" i="14" l="1"/>
  <c r="F35" i="3" s="1"/>
  <c r="U23" i="7"/>
  <c r="AG26" i="4"/>
  <c r="G9" i="3" l="1"/>
  <c r="U24" i="7" l="1"/>
  <c r="U27" i="7" s="1"/>
  <c r="E17" i="2" s="1"/>
  <c r="Y43" i="6"/>
  <c r="Y42" i="6"/>
  <c r="Y41" i="6"/>
  <c r="Y39" i="6"/>
  <c r="G8" i="3"/>
  <c r="H29" i="3"/>
  <c r="F29" i="3"/>
  <c r="F31" i="3" s="1"/>
  <c r="L29" i="3"/>
  <c r="J29" i="3"/>
  <c r="I29" i="3"/>
  <c r="G29" i="3"/>
  <c r="K63" i="4"/>
  <c r="E39" i="2"/>
  <c r="T44" i="6"/>
  <c r="K45" i="4"/>
  <c r="J45" i="4"/>
  <c r="I45" i="4"/>
  <c r="H45" i="4"/>
  <c r="G45" i="4"/>
  <c r="E45" i="4"/>
  <c r="D45" i="4"/>
  <c r="F45" i="4"/>
  <c r="G10" i="3"/>
  <c r="AB34" i="12"/>
  <c r="T22" i="6"/>
  <c r="T30" i="6" s="1"/>
  <c r="T23" i="6"/>
  <c r="V34" i="12"/>
  <c r="AB36" i="7"/>
  <c r="AB37" i="7"/>
  <c r="AB38" i="7"/>
  <c r="AB39" i="7"/>
  <c r="U45" i="7"/>
  <c r="G11" i="3"/>
  <c r="G12" i="3"/>
  <c r="G13" i="3"/>
  <c r="E13" i="2"/>
  <c r="G16" i="3" l="1"/>
  <c r="Y44" i="6"/>
  <c r="AB40" i="7"/>
  <c r="U46" i="7" s="1"/>
  <c r="U47" i="7" s="1"/>
  <c r="E19" i="2" s="1"/>
  <c r="E14" i="2" l="1"/>
  <c r="E21" i="2" s="1"/>
  <c r="E22" i="2" l="1"/>
  <c r="E51" i="2"/>
  <c r="E27" i="2" l="1"/>
  <c r="E42" i="2" s="1"/>
  <c r="E44" i="2" s="1"/>
  <c r="T19" i="8" s="1"/>
  <c r="T20" i="8" s="1"/>
  <c r="E45" i="2" l="1"/>
  <c r="E50" i="2" s="1"/>
  <c r="U37" i="10"/>
  <c r="U38" i="10" s="1"/>
  <c r="T35" i="8" l="1"/>
  <c r="G18" i="3"/>
  <c r="T36" i="8" l="1"/>
  <c r="T38" i="8" s="1"/>
  <c r="T37" i="8"/>
  <c r="F32" i="3"/>
  <c r="F34" i="3" l="1"/>
  <c r="F37" i="3" l="1"/>
  <c r="F39" i="3" l="1"/>
  <c r="F40" i="3"/>
  <c r="N58" i="4" l="1"/>
</calcChain>
</file>

<file path=xl/comments1.xml><?xml version="1.0" encoding="utf-8"?>
<comments xmlns="http://schemas.openxmlformats.org/spreadsheetml/2006/main">
  <authors>
    <author>Honza</author>
  </authors>
  <commentList>
    <comment ref="T24" authorId="0">
      <text>
        <r>
          <rPr>
            <sz val="9"/>
            <color indexed="81"/>
            <rFont val="Tahoma"/>
            <family val="2"/>
            <charset val="238"/>
          </rPr>
          <t>Na manžela, který se podílí na provozování firmy, lze přerozdělit maximálně 50 % a částka, o kterou příjmy přesahují výdaje, nesmí činit víc než 540 000 Kč za celé zdaňovací období nebo 45 000 Kč za měsíc. V případě jiných osob žijících v domácnosti s podnikatelem se přerozdělují příjmy tak, aby jejich podíl nepřesáhl 30 %. Částka, o kterou příjmy překračují výdaje, smí být nejvíce 180 000 Kč za zdaňovací období. Příjmy a výdaje se nesmějí přerozdělovat na školou povinné děti a manžela, kterého podnikatel vyživuje.</t>
        </r>
      </text>
    </comment>
  </commentList>
</comments>
</file>

<file path=xl/comments2.xml><?xml version="1.0" encoding="utf-8"?>
<comments xmlns="http://schemas.openxmlformats.org/spreadsheetml/2006/main">
  <authors>
    <author>Honza</author>
  </authors>
  <commentList>
    <comment ref="D36" authorId="0">
      <text>
        <r>
          <rPr>
            <sz val="9"/>
            <color indexed="81"/>
            <rFont val="Tahoma"/>
            <family val="2"/>
            <charset val="238"/>
          </rPr>
          <t>Vypište druh příjmu a označení: A příležitostná činnost, B prodej nemovitostí, u kterých nebyly splněny podmínky osvobození podle §4 zákona, C prodej movitých věcí, D prodej cenných papírů (které vlastníte méně než 3 roky a příjem je vyšší než 100 000 Kč), E příjmy z převodu družstevního podílu, F jiné ostatní příjmy (např. z hazardních her), G – bezúplatné příjmy, H příjmy z loterie a tomboly.</t>
        </r>
      </text>
    </comment>
    <comment ref="V36" authorId="0">
      <text>
        <r>
          <rPr>
            <sz val="9"/>
            <color indexed="81"/>
            <rFont val="Tahoma"/>
            <family val="2"/>
            <charset val="238"/>
          </rPr>
          <t>Můžete uvést pouze skutečné výdaje, pokud jste je měli. Paušál 80 % z příjmů lze uplatnit pouze u zemědělské výroby nejvýše do částky 1 600 000 korun.</t>
        </r>
      </text>
    </comment>
  </commentList>
</comments>
</file>

<file path=xl/comments3.xml><?xml version="1.0" encoding="utf-8"?>
<comments xmlns="http://schemas.openxmlformats.org/spreadsheetml/2006/main">
  <authors>
    <author>Miroslav Lorenc</author>
  </authors>
  <commentList>
    <comment ref="T37" authorId="0">
      <text>
        <r>
          <rPr>
            <b/>
            <sz val="8"/>
            <color indexed="81"/>
            <rFont val="Arial"/>
            <family val="2"/>
            <charset val="238"/>
          </rPr>
          <t>Věnujte zvýšenou pozornost tomuto řádku v případě, že vyplňujete více sam. listů k Příloze 3!</t>
        </r>
        <r>
          <rPr>
            <sz val="8"/>
            <color indexed="81"/>
            <rFont val="Arial"/>
            <family val="2"/>
            <charset val="238"/>
          </rPr>
          <t xml:space="preserve">
Uveďte součet hodnot uvedených na řádcích </t>
        </r>
        <r>
          <rPr>
            <b/>
            <sz val="8"/>
            <color indexed="81"/>
            <rFont val="Arial"/>
            <family val="2"/>
            <charset val="238"/>
          </rPr>
          <t>326</t>
        </r>
        <r>
          <rPr>
            <sz val="8"/>
            <color indexed="81"/>
            <rFont val="Arial"/>
            <family val="2"/>
            <charset val="238"/>
          </rPr>
          <t xml:space="preserve"> a ze sam. listů všech Příloh č. 3, ve kterých jste provedli metodu prostého zápočtu daně zaplacené v zahraničí pro jednotlivé státy podle § 38f odst. 7 zákona. Podle § 38f odst. 2 zákona lze na ř. </t>
        </r>
        <r>
          <rPr>
            <b/>
            <sz val="8"/>
            <color indexed="81"/>
            <rFont val="Arial"/>
            <family val="2"/>
            <charset val="238"/>
          </rPr>
          <t>328</t>
        </r>
        <r>
          <rPr>
            <sz val="8"/>
            <color indexed="81"/>
            <rFont val="Arial"/>
            <family val="2"/>
            <charset val="238"/>
          </rPr>
          <t xml:space="preserve"> uvést částku maximálně však do částky vzniklé daňové povinnosti (ř. </t>
        </r>
        <r>
          <rPr>
            <b/>
            <sz val="8"/>
            <color indexed="81"/>
            <rFont val="Arial"/>
            <family val="2"/>
            <charset val="238"/>
          </rPr>
          <t>57</t>
        </r>
        <r>
          <rPr>
            <sz val="8"/>
            <color indexed="81"/>
            <rFont val="Arial"/>
            <family val="2"/>
            <charset val="238"/>
          </rPr>
          <t>).</t>
        </r>
        <r>
          <rPr>
            <sz val="8"/>
            <color indexed="81"/>
            <rFont val="Tahoma"/>
            <family val="2"/>
            <charset val="238"/>
          </rPr>
          <t xml:space="preserve">
</t>
        </r>
      </text>
    </comment>
    <comment ref="T38" authorId="0">
      <text>
        <r>
          <rPr>
            <sz val="8"/>
            <color indexed="81"/>
            <rFont val="Arial"/>
            <family val="2"/>
            <charset val="238"/>
          </rPr>
          <t xml:space="preserve">Uveďte součet hodnot uvedených na řádcích </t>
        </r>
        <r>
          <rPr>
            <b/>
            <sz val="8"/>
            <color indexed="81"/>
            <rFont val="Arial"/>
            <family val="2"/>
            <charset val="238"/>
          </rPr>
          <t>327</t>
        </r>
        <r>
          <rPr>
            <sz val="8"/>
            <color indexed="81"/>
            <rFont val="Arial"/>
            <family val="2"/>
            <charset val="238"/>
          </rPr>
          <t xml:space="preserve"> z Přílohy č.3 a ze samostatných
listů Přílohy č. 3, ve kterých jste provedl metodu prostého zápočtu daně zaplacené v zahraničí pro jednotlivé státy podle § 38f odst. 7 zákona. </t>
        </r>
      </text>
    </comment>
  </commentList>
</comments>
</file>

<file path=xl/sharedStrings.xml><?xml version="1.0" encoding="utf-8"?>
<sst xmlns="http://schemas.openxmlformats.org/spreadsheetml/2006/main" count="544" uniqueCount="461">
  <si>
    <t>Než začnete vyplňovat tiskopis, přečtěte si, prosím, pokyny.</t>
  </si>
  <si>
    <t>Rodné číslo</t>
  </si>
  <si>
    <t>opravné</t>
  </si>
  <si>
    <t>dodatečné</t>
  </si>
  <si>
    <t>Datum</t>
  </si>
  <si>
    <t>ano</t>
  </si>
  <si>
    <t>ne</t>
  </si>
  <si>
    <t>Důvody pro podání dodatečného</t>
  </si>
  <si>
    <t>DAP zjištěny dne</t>
  </si>
  <si>
    <t>PŘIZNÁNÍ</t>
  </si>
  <si>
    <t>k dani z příjmů fyzických osob</t>
  </si>
  <si>
    <t>do</t>
  </si>
  <si>
    <t>dále jen "DAP"</t>
  </si>
  <si>
    <t>1. ODDÍL - Údaje o poplatníkovi</t>
  </si>
  <si>
    <t>10 Státní příslušnost</t>
  </si>
  <si>
    <t>11 Číslo pasu</t>
  </si>
  <si>
    <t xml:space="preserve"> </t>
  </si>
  <si>
    <t xml:space="preserve"> za zdaňovací období (kalendářní rok)</t>
  </si>
  <si>
    <t>01 Daňové identifikační číslo</t>
  </si>
  <si>
    <t>02 Rodné číslo</t>
  </si>
  <si>
    <t>06 Příjmení</t>
  </si>
  <si>
    <t>12 Obec</t>
  </si>
  <si>
    <t>15 PSČ</t>
  </si>
  <si>
    <t>13 Ulice/část obce</t>
  </si>
  <si>
    <t>14 Číslo popisné / orientační</t>
  </si>
  <si>
    <t>18 Stát</t>
  </si>
  <si>
    <t>19 Obec</t>
  </si>
  <si>
    <t>20 Ulice/část obce</t>
  </si>
  <si>
    <t>21 Číslo popis./ orientační</t>
  </si>
  <si>
    <t>22 PSČ</t>
  </si>
  <si>
    <t>Řádky 23 až 28 vyplňte pouze v případě, že nemáte bydliště (trvalý pobyt) na území České republiky.</t>
  </si>
  <si>
    <t>23 Obec</t>
  </si>
  <si>
    <t>24 Ulice/část obce</t>
  </si>
  <si>
    <t>25 Číslo popisné / orientační</t>
  </si>
  <si>
    <t>26 PSČ</t>
  </si>
  <si>
    <t>29 Kód státu - vyplní jen daňový nerezident</t>
  </si>
  <si>
    <t>29a Výše celosvětových příjmů</t>
  </si>
  <si>
    <t>Kč</t>
  </si>
  <si>
    <t>Úhrn příjmů od všech zaměstnavatelů</t>
  </si>
  <si>
    <t>Dílčí základ daně ze závislé činnosti podle § 6 zákona (ř. 34 )</t>
  </si>
  <si>
    <t>Dílčí základ daně z kapitálového majetku podle § 8 zákona</t>
  </si>
  <si>
    <t xml:space="preserve">Úhrn řádků (ř. 37 + ř. 38 + ř. 39 + ř. 40). </t>
  </si>
  <si>
    <t>(neobsazeno)</t>
  </si>
  <si>
    <t>Základ daně po odečtení ztráty (ř. 42 - ř. 44 )</t>
  </si>
  <si>
    <t>Odst. 3 a 4 zákona (odečet úroků)</t>
  </si>
  <si>
    <t>Odst. 7 zákona (odborové příspěvky)</t>
  </si>
  <si>
    <t>§34 odst. 4 zákona (výzkum a vývoj)</t>
  </si>
  <si>
    <t>Základ daně zaokrouhlený na celá sta Kč dolů</t>
  </si>
  <si>
    <t>Daň podle § 16 zákona</t>
  </si>
  <si>
    <t xml:space="preserve">5. ODDÍL - Uplatnění slev na dani a daňového zvýhodnění </t>
  </si>
  <si>
    <t>Slevy celkem podle § 35 odst. 1 zákona</t>
  </si>
  <si>
    <t>2. ODDÍL - Dílčí základ daně, základ daně, ztráta</t>
  </si>
  <si>
    <t>poplatník</t>
  </si>
  <si>
    <t>finanční úřad</t>
  </si>
  <si>
    <t>2. Dílčí základy daně z příjmů fyzických osob podle § 6, § 7, § 8, § 9 a § 10 zákona, základ daně a ztráta</t>
  </si>
  <si>
    <t>(ř. 206 přílohy č. 2 DAP)</t>
  </si>
  <si>
    <t>Dílčí základ daně z ostatních příjmů podle § 10 zákona</t>
  </si>
  <si>
    <t>(ř. 209 přílohy č. 2 DAP)</t>
  </si>
  <si>
    <t>Uplatňovaná výše ztráty - vzniklé a vyměřené za předcházející</t>
  </si>
  <si>
    <t>3. ODDÍL - Nezdanitelné části základu daně, odčitatelné položky a daň celkem</t>
  </si>
  <si>
    <t>Částka podle § 15</t>
  </si>
  <si>
    <t>Úhrn nezdanitelných částí základu daně a položek</t>
  </si>
  <si>
    <t>odčitatelných od základu daně ( ř.46 + ř.47 + ř.48 +</t>
  </si>
  <si>
    <t>Základ daně snížený o nezdanitelné části základu daně</t>
  </si>
  <si>
    <t xml:space="preserve">a položky odčitatelné od základu daně ( ř.45 - ř.54 ) </t>
  </si>
  <si>
    <t>4. ODDÍL - Daň celkem, ztráta</t>
  </si>
  <si>
    <t>z ř. 330 přílohy č. 3 DAP</t>
  </si>
  <si>
    <t>Počet měsíců</t>
  </si>
  <si>
    <t>Příjmení, jméno, titul</t>
  </si>
  <si>
    <t>manželky (manžela)</t>
  </si>
  <si>
    <t>Částka podle § 35ba odst. 1</t>
  </si>
  <si>
    <t>65a)</t>
  </si>
  <si>
    <t>65b)</t>
  </si>
  <si>
    <t>Úhrn slev na dani podle § 35, § 35a, § 35b a § 35 ba zákona</t>
  </si>
  <si>
    <t>zákona ( ř. 60 - ř. 70 )</t>
  </si>
  <si>
    <t>Daň po uplatnění slev podle § 35, § 35a, § 35b  a § 35ba</t>
  </si>
  <si>
    <t>Celkem</t>
  </si>
  <si>
    <t>se ZTP/P</t>
  </si>
  <si>
    <t>Daňové zvýhodnění na vyživované dítě</t>
  </si>
  <si>
    <t>Sleva na dani ( částka  ř. 72, uplatněná maximálně</t>
  </si>
  <si>
    <t>do výše daně na ř. 71 )</t>
  </si>
  <si>
    <t>Daň po uplatnění slevy podle § 35c zákona (ř. 71 - ř. 73)</t>
  </si>
  <si>
    <t>6. ODDÍL - Dodatečné DAP</t>
  </si>
  <si>
    <t>Rozdíl řádků ( ř.79 - ř.78 ) : zvýšení (+) částka daně</t>
  </si>
  <si>
    <t>se zvyšuje, snížení (-) částka daně se snižuje</t>
  </si>
  <si>
    <t>Rozdíl řádků ( ř.82 - ř.81 ) : zvýšení (+) - daňová ztráta</t>
  </si>
  <si>
    <t>se zvyšuje, snížení (-) daňová ztráta se snižuje</t>
  </si>
  <si>
    <t>7. ODDÍL - Placení daně</t>
  </si>
  <si>
    <t>Na zbývajících zálohách zaplaceno poplatníkem celkem</t>
  </si>
  <si>
    <t>Zajištěná daň plátcem podle § 38e zákona</t>
  </si>
  <si>
    <r>
      <t xml:space="preserve">Daňová ztráta - zaokrouhlená </t>
    </r>
    <r>
      <rPr>
        <b/>
        <sz val="8"/>
        <color indexed="8"/>
        <rFont val="Arial"/>
        <family val="2"/>
        <charset val="238"/>
      </rPr>
      <t>na celé Kč</t>
    </r>
    <r>
      <rPr>
        <sz val="8"/>
        <color indexed="8"/>
        <rFont val="Arial"/>
        <family val="2"/>
        <charset val="238"/>
      </rPr>
      <t xml:space="preserve"> nahoru</t>
    </r>
  </si>
  <si>
    <r>
      <rPr>
        <b/>
        <sz val="8"/>
        <color indexed="8"/>
        <rFont val="Arial"/>
        <family val="2"/>
        <charset val="238"/>
      </rPr>
      <t>bez znaménka mínus</t>
    </r>
    <r>
      <rPr>
        <sz val="8"/>
        <color indexed="8"/>
        <rFont val="Arial"/>
        <family val="2"/>
        <charset val="238"/>
      </rPr>
      <t xml:space="preserve"> </t>
    </r>
  </si>
  <si>
    <t>PŘÍLOHY DAP :</t>
  </si>
  <si>
    <t>Ve sloupci uveďte počet listů příloh :</t>
  </si>
  <si>
    <t>Název přílohy</t>
  </si>
  <si>
    <t>Účetní závěrka poplatníka, který vede účetnictví</t>
  </si>
  <si>
    <t>Potvrzení o poskytnutém úvěru na bytové potřeby a o výši úroků z tohoto úvěru</t>
  </si>
  <si>
    <t>Další přílohy výše neuvedené</t>
  </si>
  <si>
    <t>V</t>
  </si>
  <si>
    <t>dne</t>
  </si>
  <si>
    <t>ŽÁDOST O VRÁCENÍ PŘEPLATKU NA DANI Z PŘIJMU FYZICKÝCH OSOB</t>
  </si>
  <si>
    <t xml:space="preserve">přeplatku na dani z příjmů fyzických osob  </t>
  </si>
  <si>
    <t>č.</t>
  </si>
  <si>
    <t>Kód banky</t>
  </si>
  <si>
    <t>specifický symbol</t>
  </si>
  <si>
    <t>Vlastník účtu</t>
  </si>
  <si>
    <t>Přeplatek zašlete na adresu:</t>
  </si>
  <si>
    <t>měna, ve které je účet veden</t>
  </si>
  <si>
    <t>Otisk podacího razítka finančního úřadu</t>
  </si>
  <si>
    <t>KDYŽ(D25&lt;0;ZAOKR.NAHORU(D25;-1);"")</t>
  </si>
  <si>
    <t>ABS(D4+D5-D7)</t>
  </si>
  <si>
    <t xml:space="preserve"> =nebo(300000;25000*D36)</t>
  </si>
  <si>
    <t>KDYŽ(D32-D44&lt;0;0;D32-D44)</t>
  </si>
  <si>
    <t>ZAOKR.DOLŮ(D47;100)</t>
  </si>
  <si>
    <t>D49*0,15</t>
  </si>
  <si>
    <t>ZAOKR.NAHORU(D52;1)</t>
  </si>
  <si>
    <t>D50</t>
  </si>
  <si>
    <t>SUMA(E35:E42)</t>
  </si>
  <si>
    <t>D14+ABS(D25)</t>
  </si>
  <si>
    <t>D17+D19+D20+D22</t>
  </si>
  <si>
    <t>D8</t>
  </si>
  <si>
    <t>890*KDYŽ(H29="";0;H29)+1780*KDYŽ(J29="";0;J29)</t>
  </si>
  <si>
    <t>když(F18-E32&lt;0;0;F18-E32)</t>
  </si>
  <si>
    <t>KDYŽ(E31-E32&lt;100;0;KDYŽ(E31-E32&gt;52200;52200;E31-E32))</t>
  </si>
  <si>
    <t xml:space="preserve"> =E49-E47</t>
  </si>
  <si>
    <t xml:space="preserve"> =E43-E42</t>
  </si>
  <si>
    <t xml:space="preserve"> =E36-E37</t>
  </si>
  <si>
    <t xml:space="preserve"> =SUMA(AF5:AG17)</t>
  </si>
  <si>
    <t xml:space="preserve"> =KDYŽ(List3!E65&lt;0;ABS(List3!E65);"")</t>
  </si>
  <si>
    <t>C</t>
  </si>
  <si>
    <t>Z</t>
  </si>
  <si>
    <t>/</t>
  </si>
  <si>
    <t>řádné</t>
  </si>
  <si>
    <t xml:space="preserve"> podle zákona č. 586/1992 Sb., o daních z příjmů, ve znění pozdějších předpisů (dále jen "zákon")</t>
  </si>
  <si>
    <t>05  DAP zpracoval a předkládá daňový poradce na základě plné moci k zastupování,</t>
  </si>
  <si>
    <r>
      <t>nebo jeho část</t>
    </r>
    <r>
      <rPr>
        <vertAlign val="superscript"/>
        <sz val="9"/>
        <color indexed="8"/>
        <rFont val="Arial"/>
        <family val="2"/>
        <charset val="238"/>
      </rPr>
      <t>2)</t>
    </r>
    <r>
      <rPr>
        <sz val="9"/>
        <color indexed="8"/>
        <rFont val="Arial"/>
        <family val="2"/>
        <charset val="238"/>
      </rPr>
      <t xml:space="preserve"> od</t>
    </r>
  </si>
  <si>
    <t>Řádky 19 až 22 vyplňte pouze v případě, že adresa k poslednímu dni kalendářního roku, za který se DAP podává, je rozdílná</t>
  </si>
  <si>
    <t>od adresy v den podání DAP.</t>
  </si>
  <si>
    <r>
      <t>05a Zákonná povinnost ověření účetní závěrky auditorem</t>
    </r>
    <r>
      <rPr>
        <vertAlign val="superscript"/>
        <sz val="9"/>
        <color indexed="8"/>
        <rFont val="Arial"/>
        <family val="2"/>
        <charset val="238"/>
      </rPr>
      <t>1)</t>
    </r>
  </si>
  <si>
    <r>
      <t>03 DAP</t>
    </r>
    <r>
      <rPr>
        <vertAlign val="superscript"/>
        <sz val="9"/>
        <color indexed="8"/>
        <rFont val="Arial"/>
        <family val="2"/>
        <charset val="238"/>
      </rPr>
      <t>1)</t>
    </r>
  </si>
  <si>
    <r>
      <t>04 Kód rozlišení typu DAP</t>
    </r>
    <r>
      <rPr>
        <vertAlign val="superscript"/>
        <sz val="9"/>
        <color indexed="8"/>
        <rFont val="Arial"/>
        <family val="2"/>
        <charset val="238"/>
      </rPr>
      <t>2)</t>
    </r>
  </si>
  <si>
    <t xml:space="preserve"> =KDYŽ(E9&gt;0;E9*2070;"")</t>
  </si>
  <si>
    <t xml:space="preserve"> =KDYŽ(E13&gt;0;E13*420;"")</t>
  </si>
  <si>
    <t xml:space="preserve"> =KDYŽ(E14&gt;0;E14*1345;"")</t>
  </si>
  <si>
    <t xml:space="preserve"> =KDYŽ(E15&gt;0;E15*335;"")</t>
  </si>
  <si>
    <t xml:space="preserve"> =List2!E59+List2!E60+SUMA(List3!F8:G15)</t>
  </si>
  <si>
    <t xml:space="preserve"> =když(List2!E55-List3!F16&lt;0;0;List2!E55-List3!F16)</t>
  </si>
  <si>
    <t xml:space="preserve"> =List1!$N$33&amp;" "&amp;List1!$Y$33&amp;", "&amp;List1!$B$33&amp;", "&amp;List1!$B$35</t>
  </si>
  <si>
    <t>Instrukce pro vyplňování:</t>
  </si>
  <si>
    <t>PŘÍLOHA č. 1</t>
  </si>
  <si>
    <t>je součástí tiskopisu PŘIZNÁNÍ k dani z příjmů fyzických osob</t>
  </si>
  <si>
    <t>Příjmy plynoucí ze zdrojů na území České republiky a příjmy plynoucí ze zdrojů v zahraničí</t>
  </si>
  <si>
    <t>Příjmy podle § 7 zákona</t>
  </si>
  <si>
    <t>Výdaje související s příjmy podle § 7 zákona</t>
  </si>
  <si>
    <t>Rozdíl mezi příjmy a výdaji (ř. 101 – ř. 102)
nebo výsledek hospodaření (zisk, ztráta)</t>
  </si>
  <si>
    <t>Úhrn částek podle § 5, § 23 zákona a ostatní úpravy podle zákona zvyšující
– uveďte úhrn částek zvyšujících výsledek hospodaření nebo rozdíl
mezi příjmy a výdaji. Podkladem jsou částky uvedené v odd. E na str. (2)</t>
  </si>
  <si>
    <t>Úhrn částek podle § 5, § 23 zákona a ostatní úpravy podle zákona snižující
– uveďte úhrn částek snižujících výsledek hospodaření nebo rozdíl mezi
příjmy a výdaji. Podkladem jsou částky uvedené v odd. E na str. (2)</t>
  </si>
  <si>
    <t>Váš podíl jako společníka veřejné obchodní společnosti nebo
komplementáře komanditní společnosti. Vykáže-li společnost ztrátu,
označte svůj podíl znaménkem mínus (–)</t>
  </si>
  <si>
    <t>2. Doplňující údaje (§ 7 zákona)</t>
  </si>
  <si>
    <t>A. Údaje o obratu a odpisech</t>
  </si>
  <si>
    <t>Roční úhrn čistého obratu</t>
  </si>
  <si>
    <t>Uplatněné odpisy celkem</t>
  </si>
  <si>
    <t>B. Druh činnosti 2)</t>
  </si>
  <si>
    <t>Sazba výdajů</t>
  </si>
  <si>
    <t>Název hlavní (převažující) činnosti</t>
  </si>
  <si>
    <t>% z příjmů</t>
  </si>
  <si>
    <t>Příjmy</t>
  </si>
  <si>
    <t>Výdaje</t>
  </si>
  <si>
    <t>CZ - NACE</t>
  </si>
  <si>
    <t>Název dalších činností</t>
  </si>
  <si>
    <t>Rodné číslo:</t>
  </si>
  <si>
    <t>X</t>
  </si>
  <si>
    <r>
      <t>Vedu daňovou evidenci</t>
    </r>
    <r>
      <rPr>
        <vertAlign val="superscript"/>
        <sz val="8"/>
        <color indexed="8"/>
        <rFont val="Arial"/>
        <family val="2"/>
        <charset val="238"/>
      </rPr>
      <t>1)</t>
    </r>
  </si>
  <si>
    <r>
      <t>Vedu účetnictví</t>
    </r>
    <r>
      <rPr>
        <vertAlign val="superscript"/>
        <sz val="8"/>
        <color indexed="8"/>
        <rFont val="Arial"/>
        <family val="2"/>
        <charset val="238"/>
      </rPr>
      <t>1)</t>
    </r>
  </si>
  <si>
    <r>
      <t>Uplatňuji výdaje
procentem z příjmů</t>
    </r>
    <r>
      <rPr>
        <vertAlign val="superscript"/>
        <sz val="7.5"/>
        <color indexed="8"/>
        <rFont val="Arial"/>
        <family val="2"/>
        <charset val="238"/>
      </rPr>
      <t>1)</t>
    </r>
  </si>
  <si>
    <t>Datum zahájení činnosti</t>
  </si>
  <si>
    <t>Datum přerušení činnosti</t>
  </si>
  <si>
    <t>Datum ukončení činnosti</t>
  </si>
  <si>
    <t>Datum obnovení činnosti</t>
  </si>
  <si>
    <t>Počet měsíců činnosti</t>
  </si>
  <si>
    <t>D. Tabulka pro poplatníky, kteří vedou daňovou evidenci podle § 7b zákona</t>
  </si>
  <si>
    <t>Vyplňte pouze v případě, vedete-li daňovou evidenci podle § 7b zákona. Údaje, prosím, vyplňte v celých Kč.</t>
  </si>
  <si>
    <t>Na začátku zdaňovacího období</t>
  </si>
  <si>
    <t>Na konci zdaňovacího období</t>
  </si>
  <si>
    <t>1. Hmotný majetek</t>
  </si>
  <si>
    <t>2. Peněžní prostředky v hotovosti*)</t>
  </si>
  <si>
    <t>3. Peněžní prostředky na bankovních účtech*)</t>
  </si>
  <si>
    <t>4. Zásoby</t>
  </si>
  <si>
    <t>6. Ostatní majetek*)</t>
  </si>
  <si>
    <t>8. Rezervy</t>
  </si>
  <si>
    <t>9. Mzdy</t>
  </si>
  <si>
    <t>*) označené údaje jsou nepovinné</t>
  </si>
  <si>
    <t>č. ř.</t>
  </si>
  <si>
    <t>výsledek hospodaření nebo rozdíl mezi příjmy a výdaji</t>
  </si>
  <si>
    <t>poplatník uvede v celých Kč</t>
  </si>
  <si>
    <t>1.</t>
  </si>
  <si>
    <t>2.</t>
  </si>
  <si>
    <t>3.</t>
  </si>
  <si>
    <t>4.</t>
  </si>
  <si>
    <t>Jméno</t>
  </si>
  <si>
    <t>Příjmení</t>
  </si>
  <si>
    <t>DIČ</t>
  </si>
  <si>
    <t>Podíl</t>
  </si>
  <si>
    <t>na příjmech v %</t>
  </si>
  <si>
    <t>na výdajích v %</t>
  </si>
  <si>
    <t>DIČ (RČ)</t>
  </si>
  <si>
    <t>Podíl na příjmech a výdajích v %</t>
  </si>
  <si>
    <t>H. Údaje o osobě, která rozděluje příjmy a výdaje</t>
  </si>
  <si>
    <t>společnosti, kde jste komplementářem, a výše Vašeho podílu v procentech</t>
  </si>
  <si>
    <t>1) Z předtištěných možností v rámečku vyberte odpovídající variantu a označte křížkem</t>
  </si>
  <si>
    <t>2) Údaje, pro které nedostačuje vyhrazené místo, uveďte na volný list a přiložte k tiskopisu</t>
  </si>
  <si>
    <t>List č.</t>
  </si>
  <si>
    <t>Kód státu:</t>
  </si>
  <si>
    <t>Příjmy ze zdrojů v zahraničí, u nichž se použije metoda zápočtu</t>
  </si>
  <si>
    <t>Daň zaplacená v zahraničí</t>
  </si>
  <si>
    <t>Daň uznaná k zápočtu (ř. 323 maximálně však do výše ř. 325)</t>
  </si>
  <si>
    <t>Rozdíl řádků (ř. 323 – ř. 326)</t>
  </si>
  <si>
    <t>Poznámka: při vyplňování postupujte dle pokynů k Příloze č. 3 DAP.</t>
  </si>
  <si>
    <t>Kód státu</t>
  </si>
  <si>
    <t>Daň uznaná k zápočtu (úhrn řádků 326 i ze samostatných listů)</t>
  </si>
  <si>
    <t>Daň neuznaná k zápočtu (úhrn řádků 327 i ze samostatných listů)</t>
  </si>
  <si>
    <r>
      <t xml:space="preserve">E. Úpravy podle § 5, § 23 zákona </t>
    </r>
    <r>
      <rPr>
        <b/>
        <i/>
        <vertAlign val="superscript"/>
        <sz val="8"/>
        <color indexed="8"/>
        <rFont val="Arial"/>
        <family val="2"/>
        <charset val="238"/>
      </rPr>
      <t>2)</t>
    </r>
  </si>
  <si>
    <r>
      <t>I. Údaje o veřejné obchodní společnosti nebo komanditní společnosti</t>
    </r>
    <r>
      <rPr>
        <b/>
        <i/>
        <vertAlign val="superscript"/>
        <sz val="8"/>
        <color indexed="8"/>
        <rFont val="Arial"/>
        <family val="2"/>
        <charset val="238"/>
      </rPr>
      <t xml:space="preserve"> 2)</t>
    </r>
  </si>
  <si>
    <t>%</t>
  </si>
  <si>
    <t>Výdaje podle § 9 zákona</t>
  </si>
  <si>
    <t>Rozdíl mezi příjmy a výdaji (ř. 201 – ř. 202) nebo výsledek
hospodaření před zdaněním (zisk, ztráta)</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</si>
  <si>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</si>
  <si>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</si>
  <si>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t>Rezervy na začátku
zdaňovacího období</t>
  </si>
  <si>
    <t>Rezervy na konci
zdaňovacího období</t>
  </si>
  <si>
    <t>2. Výpočet dílčího základu daně z ostatních příjmů (§ 10 zákona)</t>
  </si>
  <si>
    <t>Druh příjmů podle § 10 odst. 1 zákona</t>
  </si>
  <si>
    <t>Rozdíl
(sloupec 2 – sloupec 3)</t>
  </si>
  <si>
    <t>Příjmy podle § 10 zákona</t>
  </si>
  <si>
    <t>Výdaje podle § 10 zákona (maximálně do výše příjmů)</t>
  </si>
  <si>
    <t>Dílčí základ daně připadající na ostatní příjmy podle § 10 zákona
(ř. 207 – ř. 208)</t>
  </si>
  <si>
    <r>
      <t>Dosáhl jsem příjmů ze společného jmění manželů</t>
    </r>
    <r>
      <rPr>
        <vertAlign val="superscript"/>
        <sz val="8"/>
        <color indexed="8"/>
        <rFont val="Arial"/>
        <family val="2"/>
        <charset val="238"/>
      </rPr>
      <t>1)</t>
    </r>
  </si>
  <si>
    <r>
      <t>Uplatňuji výdaje procentem z příjmů (30 %)</t>
    </r>
    <r>
      <rPr>
        <vertAlign val="superscript"/>
        <sz val="8"/>
        <color indexed="8"/>
        <rFont val="Arial"/>
        <family val="2"/>
        <charset val="238"/>
      </rPr>
      <t>1)</t>
    </r>
  </si>
  <si>
    <r>
      <t xml:space="preserve">Úhrn </t>
    </r>
    <r>
      <rPr>
        <b/>
        <sz val="8"/>
        <color indexed="8"/>
        <rFont val="Arial"/>
        <family val="2"/>
        <charset val="238"/>
      </rPr>
      <t>kladných</t>
    </r>
    <r>
      <rPr>
        <sz val="8"/>
        <color indexed="8"/>
        <rFont val="Arial"/>
        <family val="2"/>
        <charset val="238"/>
      </rPr>
      <t xml:space="preserve"> rozdílů jednotlivých druhů příjmů</t>
    </r>
  </si>
  <si>
    <r>
      <t>Kód</t>
    </r>
    <r>
      <rPr>
        <vertAlign val="superscript"/>
        <sz val="7"/>
        <color indexed="8"/>
        <rFont val="Arial"/>
        <family val="2"/>
        <charset val="238"/>
      </rPr>
      <t>2)</t>
    </r>
  </si>
  <si>
    <t>Sloupec</t>
  </si>
  <si>
    <t>Řádek</t>
  </si>
  <si>
    <t>5.</t>
  </si>
  <si>
    <t>6.</t>
  </si>
  <si>
    <t>7.</t>
  </si>
  <si>
    <t>8.</t>
  </si>
  <si>
    <t>9.</t>
  </si>
  <si>
    <t>Sloupec 1</t>
  </si>
  <si>
    <t>Sloupec 2</t>
  </si>
  <si>
    <t>Sloupec 3</t>
  </si>
  <si>
    <t>Sloupec 4</t>
  </si>
  <si>
    <t>Sloupec 5</t>
  </si>
  <si>
    <r>
      <t xml:space="preserve"> </t>
    </r>
    <r>
      <rPr>
        <sz val="8"/>
        <color indexed="8"/>
        <rFont val="Calibri"/>
        <family val="2"/>
        <charset val="238"/>
      </rPr>
      <t xml:space="preserve">Zdaňovací období, </t>
    </r>
    <r>
      <rPr>
        <sz val="11"/>
        <rFont val="Calibri"/>
        <family val="2"/>
        <charset val="238"/>
      </rPr>
      <t xml:space="preserve"> </t>
    </r>
  </si>
  <si>
    <r>
      <t xml:space="preserve"> </t>
    </r>
    <r>
      <rPr>
        <sz val="8"/>
        <color indexed="8"/>
        <rFont val="Calibri"/>
        <family val="2"/>
        <charset val="238"/>
      </rPr>
      <t xml:space="preserve">Celková výše daňové </t>
    </r>
    <r>
      <rPr>
        <sz val="11"/>
        <rFont val="Calibri"/>
        <family val="2"/>
        <charset val="238"/>
      </rPr>
      <t xml:space="preserve"> </t>
    </r>
  </si>
  <si>
    <r>
      <t xml:space="preserve"> </t>
    </r>
    <r>
      <rPr>
        <sz val="8"/>
        <color indexed="8"/>
        <rFont val="Calibri"/>
        <family val="2"/>
        <charset val="238"/>
      </rPr>
      <t xml:space="preserve">Část daňové ztráty </t>
    </r>
    <r>
      <rPr>
        <sz val="11"/>
        <rFont val="Calibri"/>
        <family val="2"/>
        <charset val="238"/>
      </rPr>
      <t xml:space="preserve"> </t>
    </r>
  </si>
  <si>
    <r>
      <t xml:space="preserve"> </t>
    </r>
    <r>
      <rPr>
        <sz val="8"/>
        <color indexed="8"/>
        <rFont val="Calibri"/>
        <family val="2"/>
        <charset val="238"/>
      </rPr>
      <t xml:space="preserve">ve kterém daňová </t>
    </r>
    <r>
      <rPr>
        <sz val="11"/>
        <rFont val="Calibri"/>
        <family val="2"/>
        <charset val="238"/>
      </rPr>
      <t xml:space="preserve"> </t>
    </r>
  </si>
  <si>
    <r>
      <t xml:space="preserve"> </t>
    </r>
    <r>
      <rPr>
        <sz val="8"/>
        <color indexed="8"/>
        <rFont val="Calibri"/>
        <family val="2"/>
        <charset val="238"/>
      </rPr>
      <t xml:space="preserve">ztráty vyměřené </t>
    </r>
    <r>
      <rPr>
        <sz val="11"/>
        <rFont val="Calibri"/>
        <family val="2"/>
        <charset val="238"/>
      </rPr>
      <t xml:space="preserve"> </t>
    </r>
  </si>
  <si>
    <r>
      <t xml:space="preserve"> </t>
    </r>
    <r>
      <rPr>
        <sz val="8"/>
        <color indexed="8"/>
        <rFont val="Calibri"/>
        <family val="2"/>
        <charset val="238"/>
      </rPr>
      <t xml:space="preserve">uplatněné v tomto </t>
    </r>
    <r>
      <rPr>
        <sz val="11"/>
        <rFont val="Calibri"/>
        <family val="2"/>
        <charset val="238"/>
      </rPr>
      <t xml:space="preserve"> </t>
    </r>
  </si>
  <si>
    <r>
      <t xml:space="preserve"> </t>
    </r>
    <r>
      <rPr>
        <sz val="8"/>
        <color indexed="8"/>
        <rFont val="Calibri"/>
        <family val="2"/>
        <charset val="238"/>
      </rPr>
      <t xml:space="preserve">ztráta vznikla </t>
    </r>
    <r>
      <rPr>
        <sz val="11"/>
        <rFont val="Calibri"/>
        <family val="2"/>
        <charset val="238"/>
      </rPr>
      <t xml:space="preserve"> </t>
    </r>
  </si>
  <si>
    <r>
      <t xml:space="preserve"> </t>
    </r>
    <r>
      <rPr>
        <sz val="8"/>
        <color indexed="8"/>
        <rFont val="Calibri"/>
        <family val="2"/>
        <charset val="238"/>
      </rPr>
      <t xml:space="preserve">(vzniklé) nebo přiznané </t>
    </r>
    <r>
      <rPr>
        <sz val="11"/>
        <rFont val="Calibri"/>
        <family val="2"/>
        <charset val="238"/>
      </rPr>
      <t xml:space="preserve"> </t>
    </r>
  </si>
  <si>
    <r>
      <t xml:space="preserve"> </t>
    </r>
    <r>
      <rPr>
        <sz val="8"/>
        <color indexed="8"/>
        <rFont val="Calibri"/>
        <family val="2"/>
        <charset val="238"/>
      </rPr>
      <t xml:space="preserve">zdaňovacím období </t>
    </r>
    <r>
      <rPr>
        <sz val="11"/>
        <rFont val="Calibri"/>
        <family val="2"/>
        <charset val="238"/>
      </rPr>
      <t xml:space="preserve"> </t>
    </r>
  </si>
  <si>
    <r>
      <t xml:space="preserve"> </t>
    </r>
    <r>
      <rPr>
        <sz val="8"/>
        <color indexed="8"/>
        <rFont val="Calibri"/>
        <family val="2"/>
        <charset val="238"/>
      </rPr>
      <t xml:space="preserve">za zdaňovací období </t>
    </r>
    <r>
      <rPr>
        <sz val="11"/>
        <rFont val="Calibri"/>
        <family val="2"/>
        <charset val="238"/>
      </rPr>
      <t xml:space="preserve"> </t>
    </r>
  </si>
  <si>
    <r>
      <t xml:space="preserve"> </t>
    </r>
    <r>
      <rPr>
        <sz val="8"/>
        <color indexed="8"/>
        <rFont val="Calibri"/>
        <family val="2"/>
        <charset val="238"/>
      </rPr>
      <t xml:space="preserve">uvedené ve sl. 1 </t>
    </r>
    <r>
      <rPr>
        <sz val="11"/>
        <rFont val="Calibri"/>
        <family val="2"/>
        <charset val="238"/>
      </rPr>
      <t xml:space="preserve"> </t>
    </r>
  </si>
  <si>
    <t>x</t>
  </si>
  <si>
    <t>Sloupec č. 1</t>
  </si>
  <si>
    <t>Číslo</t>
  </si>
  <si>
    <t>Sloupec č. 2</t>
  </si>
  <si>
    <t>Sloupec č. 3</t>
  </si>
  <si>
    <t>Sloupec č. 4</t>
  </si>
  <si>
    <t>Sloupec č. 5</t>
  </si>
  <si>
    <t>identifikační údaje (adresa)</t>
  </si>
  <si>
    <t>stát zdroje příjmů</t>
  </si>
  <si>
    <t>zaplacená daň</t>
  </si>
  <si>
    <t>daň</t>
  </si>
  <si>
    <t>příjmy</t>
  </si>
  <si>
    <t>87a)</t>
  </si>
  <si>
    <t>Sražená daň podle § 36 odst. 7 zákona</t>
  </si>
  <si>
    <t>Jméno(-a) a příjmení / Název právnické osoby</t>
  </si>
  <si>
    <t>Datum narození / Evidenční číslo osvědčení daňového poradce / IČ právnické osoby</t>
  </si>
  <si>
    <t>Jméno(-a) a příjmení / Vztah k právnické osobě</t>
  </si>
  <si>
    <r>
      <rPr>
        <b/>
        <sz val="8"/>
        <color indexed="8"/>
        <rFont val="Arial"/>
        <family val="2"/>
        <charset val="238"/>
      </rPr>
      <t>s uvedením vztahu k právnické osobě</t>
    </r>
    <r>
      <rPr>
        <sz val="8"/>
        <color indexed="8"/>
        <rFont val="Arial"/>
        <family val="2"/>
        <charset val="238"/>
      </rPr>
      <t xml:space="preserve"> (např. jednatel, pověřený pracovník apod.)</t>
    </r>
  </si>
  <si>
    <t>Vlastnoruční podpis</t>
  </si>
  <si>
    <t>daňového subjektu / osoby oprávněné k podpisu</t>
  </si>
  <si>
    <t>Otisk</t>
  </si>
  <si>
    <t>razítka</t>
  </si>
  <si>
    <t>Označte křížkem odpovídající variantu.</t>
  </si>
  <si>
    <t>1)</t>
  </si>
  <si>
    <t>2)</t>
  </si>
  <si>
    <t>08 Jméno (-a)</t>
  </si>
  <si>
    <t>Adresa místa pobytu v den podání DAP</t>
  </si>
  <si>
    <t>Adresa místa pobytu k poslednímu dni kalendářního roku, za který se daň vyměřuje</t>
  </si>
  <si>
    <t>Adresa místa pobytu na území České republiky, kde se poplatník obvykle ve zdaňovacím období zdržoval</t>
  </si>
  <si>
    <t>Poslední známá daň - daňová ztráta podle § 5 zákona</t>
  </si>
  <si>
    <t>Zjištěná ztráta podle § 141 zákona č. 280/2009 Sb.,</t>
  </si>
  <si>
    <t>daňového řádu (ř. 61)</t>
  </si>
  <si>
    <r>
      <rPr>
        <b/>
        <sz val="8"/>
        <color indexed="8"/>
        <rFont val="Arial"/>
        <family val="2"/>
        <charset val="238"/>
      </rPr>
      <t>Fyzická osoba oprávněná k podpisu</t>
    </r>
    <r>
      <rPr>
        <sz val="8"/>
        <color indexed="8"/>
        <rFont val="Arial"/>
        <family val="2"/>
        <charset val="238"/>
      </rPr>
      <t xml:space="preserve"> (je-li zástupce právnickou osobou),</t>
    </r>
  </si>
  <si>
    <t>Podle ust. § 154 a 155 zákona č. 280/2009 Sb., daňového řádu, ve znění pozdějších předpisů, žádám o vrácení :</t>
  </si>
  <si>
    <t>Daňový subjekt / osoba oprávněná k podpisu</t>
  </si>
  <si>
    <t>Důvody pro podání dodatečného DAP</t>
  </si>
  <si>
    <t>s přesností na dvě desetinná místa. Postupné zaokrouhlování ve dvou nebo více stupních je nepřípustné.</t>
  </si>
  <si>
    <r>
      <t xml:space="preserve">Popis úpravy podle § 5, § 23 zákona </t>
    </r>
    <r>
      <rPr>
        <b/>
        <sz val="8"/>
        <color indexed="8"/>
        <rFont val="Arial"/>
        <family val="2"/>
        <charset val="238"/>
      </rPr>
      <t>zvyšující</t>
    </r>
  </si>
  <si>
    <r>
      <t xml:space="preserve">Popis úpravy podle § 5, § 23 zákona </t>
    </r>
    <r>
      <rPr>
        <b/>
        <sz val="8"/>
        <color indexed="8"/>
        <rFont val="Arial"/>
        <family val="2"/>
        <charset val="238"/>
      </rPr>
      <t>snižující</t>
    </r>
  </si>
  <si>
    <t>k Přiznání k dani z příjmů fyzických osob za zdaňovací období</t>
  </si>
  <si>
    <r>
      <rPr>
        <b/>
        <sz val="20"/>
        <color indexed="8"/>
        <rFont val="Arial"/>
        <family val="2"/>
        <charset val="238"/>
      </rPr>
      <t>S E Z N A M</t>
    </r>
    <r>
      <rPr>
        <b/>
        <sz val="9"/>
        <color indexed="8"/>
        <rFont val="Arial"/>
        <family val="2"/>
        <charset val="238"/>
      </rPr>
      <t xml:space="preserve">
</t>
    </r>
    <r>
      <rPr>
        <b/>
        <sz val="11"/>
        <color indexed="8"/>
        <rFont val="Arial"/>
        <family val="2"/>
        <charset val="238"/>
      </rPr>
      <t>pro poplatníky uplatňující nárok na vyloučení dvojího zdanění podle § 38f odst. 10 zákona
č. 586/1992 Sb., o daních z příjmů, ve znění pozdějších předpisů (dále jen zákon)</t>
    </r>
  </si>
  <si>
    <t>Sleva podle § 35a nebo § 35b zákona</t>
  </si>
  <si>
    <t>Příjmení a jméno(-a)</t>
  </si>
  <si>
    <r>
      <t>která byla uplatněna u správce daně před uplynutím neprodloužené lhůty</t>
    </r>
    <r>
      <rPr>
        <vertAlign val="superscript"/>
        <sz val="9"/>
        <color indexed="8"/>
        <rFont val="Arial"/>
        <family val="2"/>
        <charset val="238"/>
      </rPr>
      <t>1)</t>
    </r>
  </si>
  <si>
    <t>Poznámky ke sloupcům:
1. identifikační údaje - 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
2. stát zdroje příjmů - uveďte stát zdroje zahraničních příjmů
3. zaplacená daň - uveďte částku daně zaplacené v tomto státě v místní měně
4. daň - uveďte částku daně zaplacené v tomto státě přepočtenou na Kč, nebo v případě, že nemáte k dispozici doklady zahraničního správce daně, uveďte předpokládanou výši daně uplatněnou v daňovém přiznání
5. příjmy - uveďte výši příjmů ze zdrojů v tomto státě, stanovenou podle § 38f odst. 3 zákona, nebo v případě, že nemáte k dispozici doklady zahraničního správce daně, uveďte odhadovanou výši příjmů, příjmy ze závislé činnosti uveďte v souladu s § 6 odst.14 zákona</t>
  </si>
  <si>
    <t>Finančnímu úřadu pro / Specializovanému finančnímu úřadu</t>
  </si>
  <si>
    <t>Územnímu pracovišti v, ve, pro</t>
  </si>
  <si>
    <t>Odst. 1 zákona (hodnota bezúplatného plnění - daru/darů)</t>
  </si>
  <si>
    <t>Odst. 5 zákona (penzijní připojištění, penzijní pojištění a doplňkové penzijní spoření)</t>
  </si>
  <si>
    <t>+ ř.49 + ř.50 + ř.51 + ř. 52 + ř. 52 a + ř.53  )</t>
  </si>
  <si>
    <t>Tab č.1 ÚDAJE O MANŽELCE (MANŽELOVI)</t>
  </si>
  <si>
    <t>písm. a) zákona (základní sleva na poplatníka)</t>
  </si>
  <si>
    <t>písm. b) zákona (sleva na maželku/manžela)</t>
  </si>
  <si>
    <t>písm. b) zákona (sleva na manželku/manžela, která/který je držitelem ZTP/P)</t>
  </si>
  <si>
    <t>písm. e) zákona (sleva na držitele průkazu ZTP/P)</t>
  </si>
  <si>
    <t>písm. f) zákona (sleva na studenta)</t>
  </si>
  <si>
    <t>69a)</t>
  </si>
  <si>
    <t>písm. g) zákona (sleva za umístění dítěte)</t>
  </si>
  <si>
    <t>Tab. č. 2 ÚDAJE O DĚTECH ŽIJÍCÍCH VE SPOLEČNĚ HOSPODAŘÍCÍ DOMÁCNOSTI</t>
  </si>
  <si>
    <t>Úhrn sražených záloh na daň z příjmů ze závislé činnosti (po slevách na dani)</t>
  </si>
  <si>
    <t>Příloha č.1 - „Výpočet dílčího základu daně ze samostatné činnosti (§ 7 zákona)“</t>
  </si>
  <si>
    <t>Příloha č.3 - „Výpočet daně z příjmů ze zahraničí (§ 38f zákona)" včetně Samostatných listů 1. oddílu</t>
  </si>
  <si>
    <t>„Potvrzení o zdanitelných příjmech ze závislé činnosti a o sražených zálohách na daň a daňovém zvýhodnění“ za příslušné zdaňovací období od všech zaměstnavatelů (např. podle § 38j odst. 3 zákona)</t>
  </si>
  <si>
    <t>Doklad o poskytnutém bezúplatném plnění (daru)</t>
  </si>
  <si>
    <t>Potvrzení výše příjmů od zahraničního správce daně</t>
  </si>
  <si>
    <t>Vyrozumění o provedeném vkladu do katastru nemovitostí (§ 10 zákona)</t>
  </si>
  <si>
    <r>
      <t xml:space="preserve">Údaje o podepisující osobě </t>
    </r>
    <r>
      <rPr>
        <b/>
        <vertAlign val="superscript"/>
        <sz val="8"/>
        <color indexed="8"/>
        <rFont val="Arial"/>
        <family val="2"/>
        <charset val="238"/>
      </rPr>
      <t>3)</t>
    </r>
    <r>
      <rPr>
        <b/>
        <sz val="8"/>
        <color indexed="8"/>
        <rFont val="Arial"/>
        <family val="2"/>
        <charset val="238"/>
      </rPr>
      <t>:</t>
    </r>
  </si>
  <si>
    <t>Kód podepisující osoby:</t>
  </si>
  <si>
    <t>Údaj vyplňte, pouze máte-li kód rozlišení DAP v případech uvedených v § 239b, § 239c a § 244 zákona č. 280/2009 Sb., daňového řádu ve znění pozdějších předpisů</t>
  </si>
  <si>
    <t>3)</t>
  </si>
  <si>
    <t>Údaje o podepisující osobě budou vyplněny pouze v případě, kdy je DAP zpracováno a podáno osobou odlišnou od daňového subjektu.</t>
  </si>
  <si>
    <t>C. Údaje o samostatné činnosti</t>
  </si>
  <si>
    <t>Jste-li osoba, která rozděluje příjmy a výdaje podle § 13 zákona, nebo osoba v rodinném závodě, uveďte údaje o spolupracující osobě</t>
  </si>
  <si>
    <r>
      <t xml:space="preserve">G. Údaje o spolupracující osobě </t>
    </r>
    <r>
      <rPr>
        <b/>
        <i/>
        <vertAlign val="superscript"/>
        <sz val="8"/>
        <color indexed="8"/>
        <rFont val="Arial"/>
        <family val="2"/>
        <charset val="238"/>
      </rPr>
      <t>2)</t>
    </r>
  </si>
  <si>
    <t>201a</t>
  </si>
  <si>
    <t>Číslo rozhodnutí katastrálního úřadu</t>
  </si>
  <si>
    <r>
      <t>Podpis daňového subjektu (podepisující osoby</t>
    </r>
    <r>
      <rPr>
        <vertAlign val="superscript"/>
        <sz val="8"/>
        <color indexed="8"/>
        <rFont val="Arial"/>
        <family val="2"/>
        <charset val="238"/>
      </rPr>
      <t>3)</t>
    </r>
    <r>
      <rPr>
        <sz val="8"/>
        <color indexed="8"/>
        <rFont val="Arial"/>
        <family val="2"/>
        <charset val="238"/>
      </rPr>
      <t>)</t>
    </r>
  </si>
  <si>
    <t>Daň zaplacená v zahraničí podle § 6 odst. 13 zákona</t>
  </si>
  <si>
    <t>1. Výpočet dílčího základu daně z příjmů fyzických osob ze závislé činnosti ( § 6 zákona )</t>
  </si>
  <si>
    <t>Dílčí základ daně nebo ztráta ze samostatné činnosti</t>
  </si>
  <si>
    <t>podle § 7 zákona (ř. 113 přílohy č. 1 DAP)</t>
  </si>
  <si>
    <t>Dílčí základ daně nebo ztráta z nájmu podle § 9 zákona</t>
  </si>
  <si>
    <t>Daň podle §16 zákona ( ř. 57 ) nebo částka</t>
  </si>
  <si>
    <t>písm. c) zákona (základní sleva na invaliditu - pro poživatele invalidního důchodu pro invaliditu prvního nebo druhého stupně)</t>
  </si>
  <si>
    <t>písm. d) zákona (rozšířená sleva na invaliditu - pro poživatele invalidního důchodu pro invaliditu třetího stupně)</t>
  </si>
  <si>
    <t>Poslední známá daň</t>
  </si>
  <si>
    <t>Zjištěná daň podle § 141 zákona č. 280/2009 Sb.,</t>
  </si>
  <si>
    <t>Zaplacená daňová povinnost (záloha) podle § 38gb odst. 2 zákona</t>
  </si>
  <si>
    <t>Příloha č.2 - „Výpočet dílčích základů daně z příjmů z nájmu (§ 9 zákona) a z ostatních příjmů (§ 10 zákona)"</t>
  </si>
  <si>
    <t>Potvrzení zaměstnavatele druhého z poplatníků pro uplatnění nároku na daňové zvýhodnění</t>
  </si>
  <si>
    <t>Částky uveďte v celých Kč. Číselné hodnoty počítané v průběhu výpočtu daňové povinnosti jsou ukazateli ve smyslu</t>
  </si>
  <si>
    <t>Výpočet dílčího základu daně ze samostatné činnosti (§ 7 zákona)</t>
  </si>
  <si>
    <t>1. Výpočet dílčího základu daně ze samostatné činnosti (§ 7 zákona)</t>
  </si>
  <si>
    <t>Část příjmů nebo výsledku hospodaření před zdaněním (zisk), kterou
rozdělujete na spolupracující osobu (osoby) podle § 13 zákona, včetně člena rodiny zúčastněného na provozu rodinného závodu</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</si>
  <si>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</si>
  <si>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</si>
  <si>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Z toho odpisy nemovitých věcí</t>
  </si>
  <si>
    <t>5. Pohledávky včetně poskytnutých úvěrů a zápůjček</t>
  </si>
  <si>
    <r>
      <t>F. Údaje o společnících společnosti</t>
    </r>
    <r>
      <rPr>
        <b/>
        <i/>
        <vertAlign val="superscript"/>
        <sz val="8"/>
        <color indexed="8"/>
        <rFont val="Arial"/>
        <family val="2"/>
        <charset val="238"/>
      </rPr>
      <t xml:space="preserve"> 2)</t>
    </r>
  </si>
  <si>
    <t>Jste-li společníkem společnosti, která není právnickou osobou, vyplňte údaje o ostatních společnících společnosti</t>
  </si>
  <si>
    <t>Jste-li spolupracující osoba podle § 13 zákona, nebo osoba v rodinném závodě, uveďte údaje o osobě, která na Vás rozdělila příjmy a výdaje</t>
  </si>
  <si>
    <t>Příjmy podle § 9 zákona celkem</t>
  </si>
  <si>
    <t>Příjmy podle § 9 zákona pouze z nájmu nemovitých věcí (z ř. 201)</t>
  </si>
  <si>
    <t>Počet měsíců ve výši jedno dítě</t>
  </si>
  <si>
    <t>Počet měsíců ve výši na druhé dítě</t>
  </si>
  <si>
    <t>Počet měsíců ve výši na třetí a další dítě</t>
  </si>
  <si>
    <t>bez ZTP/P</t>
  </si>
  <si>
    <t>69b)</t>
  </si>
  <si>
    <t>Odst. 6 zákona (soukromé životní pojištění)</t>
  </si>
  <si>
    <t>Potvrzení o zaplacených příspěvcích na penzijní připojištění, penzijní pojištění, nebo doplňkové penzijní spoření</t>
  </si>
  <si>
    <t>Potvrzení o zaplacených příspěvcích na soukromé životní pojištění</t>
  </si>
  <si>
    <t>Potvrzení o úhradě za zkoušky ověřující výsledky dalšího vzdělávání</t>
  </si>
  <si>
    <t>Potvrzení předškolního zařízení o výši výdajů vynaložených za umístění vyživovaného dítěte</t>
  </si>
  <si>
    <t>Seznam pro poplatníky uplatňující nárok na vyloučení dvojího zdanění podle § 38f odst. 10 zákona</t>
  </si>
  <si>
    <t>ustanovení § 146 zákona č. 280/2009 Sb., daňový řád, ve znění pozdějších předpisů a jejich zaokrouhlení se provádí</t>
  </si>
  <si>
    <t>Daňové identifikační číslo veřejné obchodní společnosti, kde jste společníkem, nebo komanditní</t>
  </si>
  <si>
    <t>Dílčí základ daně, daňová ztráta z nájmu podle § 9 zákona
(ř. 203 + ř. 204 – ř. 205)</t>
  </si>
  <si>
    <t>Rodné
číslo</t>
  </si>
  <si>
    <t>Prostudujte si pečlivě pokyny pro vyplnění formuláře pro daňové přiznání. Pokud formulář vyplníte nesprávně či neúplně, nebude vypočítaná daň odpovídat vaší skutečné daňové povinnosti.</t>
  </si>
  <si>
    <t>Odst. 8 zákona (úhrada za zkoušky ověřující výsledky dalšího vzdělávání)</t>
  </si>
  <si>
    <t>Potvrzení o vyplacených příjmech a sražené dani</t>
  </si>
  <si>
    <t>Počet listů příloh celkem</t>
  </si>
  <si>
    <t>Část výdajů nebo výsledku hospodaření před zdaněním (ztráta), kterou rozdělujete na spolupracující osobu (osoby) podle § 13 zákona, včetně člena rodiny zúčastněného na provozu rodinného závodu</t>
  </si>
  <si>
    <r>
      <t>30 Transakce uskutečněné se zahraničními spojenými osobami</t>
    </r>
    <r>
      <rPr>
        <vertAlign val="superscript"/>
        <sz val="9"/>
        <color indexed="8"/>
        <rFont val="Arial"/>
        <family val="2"/>
        <charset val="238"/>
      </rPr>
      <t>1)</t>
    </r>
  </si>
  <si>
    <t>nebo vraťte na účet vedený u</t>
  </si>
  <si>
    <t>07 Rodné příjmení*)</t>
  </si>
  <si>
    <t>09 Titul*)</t>
  </si>
  <si>
    <t>16 Telefon / mobilní telefon*)</t>
  </si>
  <si>
    <t>27 Telefon / mobilní telefon*)</t>
  </si>
  <si>
    <t>17 E-mail*)</t>
  </si>
  <si>
    <t>28 E-mail*)</t>
  </si>
  <si>
    <t>Příloha pro poplatníky uplatňující odčitatelnou položku podle § 34 odst. 1 zákona</t>
  </si>
  <si>
    <t>Potvrzení o vyplacených příjmech podle § 10 odst. 1 písm. h) bod 1 zákona a o sražené dani vybírané srážkou podle zvláštní sazby daně z těchto příjmů</t>
  </si>
  <si>
    <t>Označené údaje jsou nepovinné</t>
  </si>
  <si>
    <t>*)</t>
  </si>
  <si>
    <t>7. Dluhy včetně přijatých úvěrů a zápůjček</t>
  </si>
  <si>
    <t>Část daňové ztráty již odečtená</t>
  </si>
  <si>
    <t>Část daňové ztráty, kterou lze odečíst</t>
  </si>
  <si>
    <t>25 5405/P6 MFin 5405/P6 - vzor č. 2</t>
  </si>
  <si>
    <r>
      <t xml:space="preserve">Vážení čtenáři,   
přinášíme vám interaktivní daňový formulář, který vám pomůže vyplnit řádné daňové přiznání za rok 2021.   
Formulář byl odladěn a testován pro program Excel a funguje ve všech jeho posledních verzích. Správné výsledky však dává i při použití ve volně šiřitelném balíku OpenOffice.org (ke stažení </t>
    </r>
    <r>
      <rPr>
        <b/>
        <u/>
        <sz val="11"/>
        <color indexed="62"/>
        <rFont val="Calibri"/>
        <family val="2"/>
        <charset val="238"/>
      </rPr>
      <t>zde</t>
    </r>
    <r>
      <rPr>
        <sz val="11"/>
        <color theme="1"/>
        <rFont val="Calibri"/>
        <family val="2"/>
        <charset val="238"/>
        <scheme val="minor"/>
      </rPr>
      <t>), kde ale mohou nastat potíže například při zobrazení nápovědy.</t>
    </r>
  </si>
  <si>
    <t>25 5405 MFin 5405 vzor č.27</t>
  </si>
  <si>
    <t>Dílčí základ daně podle § 6 zákona ( ř. 31 - ř. 33 )</t>
  </si>
  <si>
    <t>Úhrn příjmů plynoucí ze zahraničí podle §6 zákona</t>
  </si>
  <si>
    <t>Základ daně (36 + kladná hodnota z ř. 41)</t>
  </si>
  <si>
    <t>zdaňovací období maximálně do výše ř.41</t>
  </si>
  <si>
    <t>§34 odst. 4 zákona (odpočet na podporu odborného vzdělávání)</t>
  </si>
  <si>
    <r>
      <t xml:space="preserve">Daň celkem zaokrouhlená </t>
    </r>
    <r>
      <rPr>
        <b/>
        <sz val="8"/>
        <color indexed="8"/>
        <rFont val="Arial"/>
        <family val="2"/>
        <charset val="238"/>
      </rPr>
      <t>na celé Kč</t>
    </r>
    <r>
      <rPr>
        <sz val="8"/>
        <color indexed="8"/>
        <rFont val="Arial"/>
        <family val="2"/>
        <charset val="238"/>
      </rPr>
      <t xml:space="preserve"> nahoru</t>
    </r>
  </si>
  <si>
    <t>(ř.62 + ř.63 + ř.64 + ř.65a + ř.65b + ř.66 + ř.67 + ř.68 + ř.69 + ř.69a)</t>
  </si>
  <si>
    <t>74a</t>
  </si>
  <si>
    <t>Daň ze samostatného základu daně podle § 16a zákona (částka z ř. 413 přílohy č. 4 DAP)</t>
  </si>
  <si>
    <t>1. Výpočet daně ze samostatného základu daně podle § 16a zákona</t>
  </si>
  <si>
    <t>Vyplní v celých Kč</t>
  </si>
  <si>
    <t>5 5405/P4 MFin 5405/P4 - vzor č. 8</t>
  </si>
  <si>
    <t>Příjmy podle § 10 odst. 1 písm. h) bod 1, ch) a o) zákona plynoucí ze zdrojů v zahraničí</t>
  </si>
  <si>
    <t>Výdaje k příjmům z ceny z veřejné soutěže podle § 10 odst. 1 písm. ch) zákona</t>
  </si>
  <si>
    <t>Výdaje k příjmům podle § 10 odst. 1 písm. f) a písm. g) zákona</t>
  </si>
  <si>
    <t>Příjmy podle § 10 odst. 1 písm. f) a písm. g) zákona plynoucí ze zdrojů v zahraničí</t>
  </si>
  <si>
    <t>Dílčí samostatný základ daně podle § 8 zákona (ř. 401 po snížení podle § 8 odst. 9 zákona)</t>
  </si>
  <si>
    <t>Dílčí samostatný základ daně z příjmů dle § 10 odst. 1 písm. h) 
bod 1, ch) a o) zákona (ř. 402 – ř. 403)</t>
  </si>
  <si>
    <t>Dílčí samostatný základ daně z příjmů dle § 10 odst. 1 písm. f) 
a písm. g) zákona (ř. 404 – ř. 405)</t>
  </si>
  <si>
    <t>Daň se sazbou 15 % ze součtu dílčích základů daně 
(ř. 406 + ř. 407 + ř. 408) zaokrouhleného na celá sta Kč dolů</t>
  </si>
  <si>
    <t>Úhrn příjmů, u nichž se uplatní zápočet – z příjmů uvedených 
na ř. 406, ř. 407 a ř. 408</t>
  </si>
  <si>
    <t>Daň zaplacená v zahraničí z příjmů uvedených na ř. 410</t>
  </si>
  <si>
    <t>Daň uznaná k zápočtu (ř. 411 maximálně do výše 15 % z částky uvedené na ř. 410)</t>
  </si>
  <si>
    <t>Daň ze samostatného základu daně podle § 16a zákona 
(ř. 409 – ř. 412)</t>
  </si>
  <si>
    <t>Daň celkem (ř. 74 + ř. 74a)</t>
  </si>
  <si>
    <t>77a</t>
  </si>
  <si>
    <t>Daň celkem po úpravě o daňový bonus  (ř. 75 – ř. 76), pokud je na řádku záporné číslo, uveďte nulu</t>
  </si>
  <si>
    <t>Daňový bonus (ř. 72 - ř. 73)</t>
  </si>
  <si>
    <t>Daňový bonus po odpočtu daně (ř. 76 – ř. 75), pokud je na řádku záporné číslo, uveďte nulu</t>
  </si>
  <si>
    <t>daňového řádu (ř. 77 nebo ř. 77a)</t>
  </si>
  <si>
    <t>Úhrn záloh podle § 38lk zaplacených poplatníkem v paušálním režimu</t>
  </si>
  <si>
    <t>Sražená daň podle § 36 odst. 6 zákona</t>
  </si>
  <si>
    <t>Úhrn vyplacených měsíčních daňových bonusů podle § 35d zákona (včetně případného doplatku na daňovém bonusu)</t>
  </si>
  <si>
    <t>Příloha č. 4 – „Výpočet daně ze samostatného základu daně podle § 16a zákona“</t>
  </si>
  <si>
    <t>za zdaňovací období 2021 – 25 5405 MFin 5405 vzor č. 27 (dále jen „DAP“)</t>
  </si>
  <si>
    <t>25 5405/P1 MFin 5405/P1 - vzor č. 17</t>
  </si>
  <si>
    <t>Dílčí základ daně (ztráta) z příjmů podle § 7 zákona
(ř. 104 + ř. 105 – ř. 106 – ř. 107 + ř. 108 + ř. 109 – ř. 110 + ř. 112)</t>
  </si>
  <si>
    <t>25 5405/P2 MFin 5405/P2 - vzor č. 17</t>
  </si>
  <si>
    <t>25 5405/P3 MFin 5405/P3 - vzor č. 17</t>
  </si>
  <si>
    <r>
      <t xml:space="preserve">Podle § 38f odst. 8 zákona se metoda prostého zápočtu provádí za každý stát samostatně. Proto v případě, že Vám 
plynou příjmy z více států, použijte k výpočtu za každý další stát Samostatný list </t>
    </r>
    <r>
      <rPr>
        <b/>
        <sz val="8"/>
        <color indexed="8"/>
        <rFont val="Arial"/>
        <family val="2"/>
        <charset val="238"/>
      </rPr>
      <t>Přílohy č. 3</t>
    </r>
    <r>
      <rPr>
        <sz val="8"/>
        <color indexed="8"/>
        <rFont val="Arial"/>
        <family val="2"/>
        <charset val="238"/>
      </rPr>
      <t xml:space="preserve"> zveřejněný na webové adrese 
</t>
    </r>
    <r>
      <rPr>
        <b/>
        <sz val="8"/>
        <color indexed="8"/>
        <rFont val="Arial"/>
        <family val="2"/>
        <charset val="238"/>
      </rPr>
      <t>www.financnisprava.cz</t>
    </r>
    <r>
      <rPr>
        <sz val="8"/>
        <color indexed="8"/>
        <rFont val="Arial"/>
        <family val="2"/>
        <charset val="238"/>
      </rPr>
      <t>.</t>
    </r>
  </si>
  <si>
    <t xml:space="preserve">2. Příjmy ze zdrojů v zahraničí – metoda zápočtu daně zaplacené v zahraničí </t>
  </si>
  <si>
    <t>1. Příjmy ze zdrojů v zahraničí – metoda vynětí s výhradou progrese</t>
  </si>
  <si>
    <t>Příjmy po vynětí podle § 7 až § 10 zákona (ř. 41 – úhrn vyňatých příjmů ze zdrojů v zahraničí podle § 7 až § 10 zákona)</t>
  </si>
  <si>
    <t xml:space="preserve">Příjmy po vynětí podle § 6 zákona (ř. 36 – úhrn vyňatých příjmů ze zdrojů v zahraničí podle § 6 zákona) </t>
  </si>
  <si>
    <t>Základ daně po vynětí příjmů ze zdrojů v zahraničí (ř. 311 + kladný ř. 312)</t>
  </si>
  <si>
    <t>Základ daně po vynětí příjmů ze zdrojů v zahraničí snížený o nezda nitelné části základu daně a odčitatelné položky (ř. 313 – ř. 54 – ř. 44) zaokrouhlený na celá sta Kč dolů</t>
  </si>
  <si>
    <t>Daň ze základu daně po vynětí příjmů ze zdrojů v zahraničí 
(ř. 314 násobeno ř. 315, děleno stem)</t>
  </si>
  <si>
    <t>Sazba celkového daňového zatížení – (ř. 57 děleno ř. 56, násobeno stem)</t>
  </si>
  <si>
    <r>
      <rPr>
        <sz val="8"/>
        <color indexed="8"/>
        <rFont val="Arial"/>
        <family val="2"/>
        <charset val="238"/>
      </rPr>
      <t xml:space="preserve">Vypočtená částka </t>
    </r>
    <r>
      <rPr>
        <b/>
        <sz val="8"/>
        <color indexed="8"/>
        <rFont val="Arial"/>
        <family val="2"/>
        <charset val="238"/>
      </rPr>
      <t>{(ř. 57 nebo ř. 316) – ř. 328}</t>
    </r>
  </si>
  <si>
    <t>25 5405b MFin 5405b- vzor č. 3</t>
  </si>
  <si>
    <t>Vyplnit v celých Kč</t>
  </si>
  <si>
    <t>Koeficient zápočtu (ř. 321 – ř.322) děleno (ř. 42 nebo ř. 313), výsledek vynásobte 100</t>
  </si>
  <si>
    <t>Z částky daně zaplacené v zahraničí lze maximálně započítat {(ř. 57 nebo ř. 316) násobeno ř. 324 děleno 100}</t>
  </si>
  <si>
    <t>Zpracováno dle: 25 5405/a MFin 5405/a - vzor č. 5</t>
  </si>
  <si>
    <t>Z částky daně zaplacené v zahraničí lze maximálně započítat {(ř. 57 nebo ř. 316) násobeno ř. 324 děleno 100}</t>
  </si>
  <si>
    <t>Příjmy podle § 8 odst. 1 písm. a) až f) a i) zákona plynoucí 
ze zdrojů v zahraničí nebo úrok nebo jiný výnos ze směnky 
vystavené bankou k zajištění pohledávky vzniklé z vkladu věřitele plynoucí ze zdrojů v zahraničí</t>
  </si>
  <si>
    <t>Zbývá doplatit (ř. 77 – ř. 77a – ř. 84 – ř. 85 – ř. 86 – ř. 87 – ř. 87a – ř. 88 + ř. 89 – ř. 90) : (+) zbývá doplatit, (–) zaplaceno více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</si>
</sst>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K_č_-;\-* #,##0.00\ _K_č_-;_-* &quot;-&quot;??\ _K_č_-;_-@_-"/>
    <numFmt numFmtId="164" formatCode="00"/>
    <numFmt numFmtId="165" formatCode="#,##0_ ;\-#,##0\ "/>
  </numFmts>
  <fonts count="54" x14ac:knownFonts="1">
    <font>
      <sz val="11"/>
      <color theme="1"/>
      <name val="Calibri"/>
      <family val="2"/>
      <charset val="238"/>
      <scheme val="minor"/>
    </font>
    <font>
      <b/>
      <sz val="9"/>
      <color indexed="8"/>
      <name val="Arial"/>
      <family val="2"/>
      <charset val="238"/>
    </font>
    <font>
      <sz val="9"/>
      <color indexed="8"/>
      <name val="Arial"/>
      <family val="2"/>
      <charset val="238"/>
    </font>
    <font>
      <sz val="10"/>
      <color indexed="8"/>
      <name val="Arial Narrow"/>
      <family val="2"/>
      <charset val="238"/>
    </font>
    <font>
      <sz val="8"/>
      <color indexed="8"/>
      <name val="Arial"/>
      <family val="2"/>
      <charset val="238"/>
    </font>
    <font>
      <b/>
      <sz val="8"/>
      <color indexed="8"/>
      <name val="Arial"/>
      <family val="2"/>
      <charset val="238"/>
    </font>
    <font>
      <sz val="7"/>
      <color indexed="8"/>
      <name val="Arial"/>
      <family val="2"/>
      <charset val="238"/>
    </font>
    <font>
      <sz val="8"/>
      <color indexed="10"/>
      <name val="Arial"/>
      <family val="2"/>
      <charset val="238"/>
    </font>
    <font>
      <vertAlign val="superscript"/>
      <sz val="9"/>
      <color indexed="8"/>
      <name val="Arial"/>
      <family val="2"/>
      <charset val="238"/>
    </font>
    <font>
      <b/>
      <sz val="28"/>
      <color indexed="8"/>
      <name val="Arial"/>
      <family val="2"/>
      <charset val="238"/>
    </font>
    <font>
      <b/>
      <sz val="14"/>
      <color indexed="8"/>
      <name val="Arial"/>
      <family val="2"/>
      <charset val="238"/>
    </font>
    <font>
      <sz val="11"/>
      <color indexed="8"/>
      <name val="Calibri"/>
      <family val="2"/>
      <charset val="238"/>
    </font>
    <font>
      <sz val="8"/>
      <name val="Calibri"/>
      <family val="2"/>
      <charset val="238"/>
    </font>
    <font>
      <b/>
      <sz val="11"/>
      <color indexed="8"/>
      <name val="Calibri"/>
      <family val="2"/>
      <charset val="238"/>
    </font>
    <font>
      <b/>
      <u/>
      <sz val="11"/>
      <color indexed="62"/>
      <name val="Calibri"/>
      <family val="2"/>
      <charset val="238"/>
    </font>
    <font>
      <vertAlign val="superscript"/>
      <sz val="7"/>
      <color indexed="8"/>
      <name val="Arial"/>
      <family val="2"/>
      <charset val="238"/>
    </font>
    <font>
      <vertAlign val="superscript"/>
      <sz val="8"/>
      <color indexed="8"/>
      <name val="Arial"/>
      <family val="2"/>
      <charset val="238"/>
    </font>
    <font>
      <vertAlign val="superscript"/>
      <sz val="7.5"/>
      <color indexed="8"/>
      <name val="Arial"/>
      <family val="2"/>
      <charset val="238"/>
    </font>
    <font>
      <b/>
      <i/>
      <vertAlign val="superscript"/>
      <sz val="8"/>
      <color indexed="8"/>
      <name val="Arial"/>
      <family val="2"/>
      <charset val="238"/>
    </font>
    <font>
      <sz val="8"/>
      <color indexed="81"/>
      <name val="Tahoma"/>
      <family val="2"/>
      <charset val="238"/>
    </font>
    <font>
      <sz val="8"/>
      <color indexed="8"/>
      <name val="Arial"/>
      <family val="2"/>
      <charset val="238"/>
    </font>
    <font>
      <sz val="7"/>
      <color indexed="8"/>
      <name val="Arial"/>
      <family val="2"/>
      <charset val="238"/>
    </font>
    <font>
      <b/>
      <sz val="10"/>
      <color indexed="8"/>
      <name val="Arial"/>
      <family val="2"/>
      <charset val="238"/>
    </font>
    <font>
      <b/>
      <sz val="8"/>
      <color indexed="8"/>
      <name val="Arial"/>
      <family val="2"/>
      <charset val="238"/>
    </font>
    <font>
      <i/>
      <sz val="8"/>
      <color indexed="8"/>
      <name val="Arial"/>
      <family val="2"/>
      <charset val="238"/>
    </font>
    <font>
      <b/>
      <sz val="12"/>
      <color indexed="8"/>
      <name val="Arial"/>
      <family val="2"/>
      <charset val="238"/>
    </font>
    <font>
      <sz val="7.5"/>
      <color indexed="8"/>
      <name val="Arial"/>
      <family val="2"/>
      <charset val="238"/>
    </font>
    <font>
      <sz val="9"/>
      <color indexed="8"/>
      <name val="Arial"/>
      <family val="2"/>
      <charset val="238"/>
    </font>
    <font>
      <b/>
      <i/>
      <sz val="8"/>
      <color indexed="8"/>
      <name val="Arial"/>
      <family val="2"/>
      <charset val="238"/>
    </font>
    <font>
      <b/>
      <sz val="14"/>
      <color indexed="8"/>
      <name val="Arial"/>
      <family val="2"/>
      <charset val="238"/>
    </font>
    <font>
      <sz val="10"/>
      <color indexed="8"/>
      <name val="Arial"/>
      <family val="2"/>
      <charset val="238"/>
    </font>
    <font>
      <sz val="11"/>
      <color indexed="8"/>
      <name val="Arial"/>
      <family val="2"/>
      <charset val="238"/>
    </font>
    <font>
      <sz val="12"/>
      <color indexed="8"/>
      <name val="Arial"/>
      <family val="2"/>
      <charset val="238"/>
    </font>
    <font>
      <sz val="6.5"/>
      <color indexed="8"/>
      <name val="Arial"/>
      <family val="2"/>
      <charset val="238"/>
    </font>
    <font>
      <sz val="8"/>
      <color indexed="8"/>
      <name val="Calibri"/>
      <family val="2"/>
      <charset val="238"/>
    </font>
    <font>
      <sz val="11"/>
      <name val="Calibri"/>
      <family val="2"/>
      <charset val="238"/>
    </font>
    <font>
      <sz val="10"/>
      <color indexed="8"/>
      <name val="Arial"/>
      <family val="2"/>
      <charset val="238"/>
    </font>
    <font>
      <sz val="8"/>
      <color indexed="8"/>
      <name val="Arial"/>
      <family val="2"/>
      <charset val="238"/>
    </font>
    <font>
      <sz val="9"/>
      <color indexed="8"/>
      <name val="Arial"/>
      <family val="2"/>
      <charset val="238"/>
    </font>
    <font>
      <sz val="11"/>
      <name val="Calibri"/>
      <family val="2"/>
      <charset val="238"/>
    </font>
    <font>
      <sz val="8"/>
      <color indexed="81"/>
      <name val="Arial"/>
      <family val="2"/>
      <charset val="238"/>
    </font>
    <font>
      <b/>
      <sz val="8"/>
      <color indexed="81"/>
      <name val="Arial"/>
      <family val="2"/>
      <charset val="238"/>
    </font>
    <font>
      <sz val="10"/>
      <color indexed="8"/>
      <name val="Arial"/>
      <family val="2"/>
      <charset val="238"/>
    </font>
    <font>
      <sz val="9"/>
      <color indexed="8"/>
      <name val="Arial"/>
      <family val="2"/>
      <charset val="238"/>
    </font>
    <font>
      <sz val="6"/>
      <color indexed="8"/>
      <name val="Arial"/>
      <family val="2"/>
      <charset val="238"/>
    </font>
    <font>
      <b/>
      <sz val="11"/>
      <color indexed="8"/>
      <name val="Arial"/>
      <family val="2"/>
      <charset val="238"/>
    </font>
    <font>
      <b/>
      <sz val="20"/>
      <color indexed="8"/>
      <name val="Arial"/>
      <family val="2"/>
      <charset val="238"/>
    </font>
    <font>
      <sz val="9"/>
      <color indexed="81"/>
      <name val="Tahoma"/>
      <family val="2"/>
      <charset val="238"/>
    </font>
    <font>
      <b/>
      <vertAlign val="superscript"/>
      <sz val="8"/>
      <color indexed="8"/>
      <name val="Arial"/>
      <family val="2"/>
      <charset val="238"/>
    </font>
    <font>
      <b/>
      <sz val="6"/>
      <color indexed="8"/>
      <name val="Arial"/>
      <family val="2"/>
      <charset val="238"/>
    </font>
    <font>
      <b/>
      <sz val="11"/>
      <color theme="1"/>
      <name val="Calibri"/>
      <family val="2"/>
      <charset val="238"/>
      <scheme val="minor"/>
    </font>
    <font>
      <sz val="10"/>
      <color theme="1"/>
      <name val="Arial"/>
      <family val="2"/>
      <charset val="238"/>
    </font>
    <font>
      <u/>
      <sz val="11"/>
      <color theme="10"/>
      <name val="Calibri"/>
      <family val="2"/>
      <charset val="238"/>
    </font>
    <font>
      <sz val="8"/>
      <color theme="1"/>
      <name val="Arial"/>
      <family val="2"/>
      <charset val="238"/>
    </font>
  </fonts>
  <fills count="10">
    <fill>
      <patternFill patternType="none"/>
    </fill>
    <fill>
      <patternFill patternType="gray125"/>
    </fill>
    <fill>
      <patternFill patternType="solid">
        <fgColor indexed="29"/>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rgb="FFFFCCCC"/>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249977111117893"/>
        <bgColor indexed="64"/>
      </patternFill>
    </fill>
  </fills>
  <borders count="8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style="thin">
        <color indexed="22"/>
      </right>
      <top style="medium">
        <color indexed="64"/>
      </top>
      <bottom style="medium">
        <color indexed="64"/>
      </bottom>
      <diagonal/>
    </border>
    <border>
      <left style="thin">
        <color indexed="22"/>
      </left>
      <right style="thin">
        <color indexed="22"/>
      </right>
      <top style="medium">
        <color indexed="64"/>
      </top>
      <bottom style="medium">
        <color indexed="64"/>
      </bottom>
      <diagonal/>
    </border>
    <border>
      <left style="thin">
        <color indexed="22"/>
      </left>
      <right style="medium">
        <color indexed="64"/>
      </right>
      <top style="medium">
        <color indexed="64"/>
      </top>
      <bottom style="medium">
        <color indexed="64"/>
      </bottom>
      <diagonal/>
    </border>
    <border>
      <left/>
      <right/>
      <top style="dotted">
        <color indexed="64"/>
      </top>
      <bottom/>
      <diagonal/>
    </border>
    <border>
      <left style="thin">
        <color indexed="64"/>
      </left>
      <right style="thin">
        <color indexed="64"/>
      </right>
      <top style="thin">
        <color indexed="64"/>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top/>
      <bottom style="dotted">
        <color indexed="64"/>
      </bottom>
      <diagonal/>
    </border>
    <border>
      <left/>
      <right style="medium">
        <color indexed="64"/>
      </right>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s>
  <cellStyleXfs count="7">
    <xf numFmtId="0" fontId="0" fillId="0" borderId="0"/>
    <xf numFmtId="0" fontId="50" fillId="6" borderId="0">
      <alignment horizontal="centerContinuous"/>
    </xf>
    <xf numFmtId="43" fontId="11" fillId="0" borderId="0" applyFont="0" applyFill="0" applyBorder="0" applyAlignment="0" applyProtection="0"/>
    <xf numFmtId="3" fontId="51" fillId="7" borderId="1" applyBorder="0">
      <alignment horizontal="center" vertical="center"/>
      <protection locked="0"/>
    </xf>
    <xf numFmtId="3" fontId="51" fillId="8" borderId="1" applyBorder="0">
      <alignment horizontal="center" vertical="center"/>
      <protection hidden="1"/>
    </xf>
    <xf numFmtId="0" fontId="52" fillId="0" borderId="0" applyNumberFormat="0" applyFill="0" applyBorder="0" applyAlignment="0" applyProtection="0">
      <alignment vertical="top"/>
      <protection locked="0"/>
    </xf>
    <xf numFmtId="9" fontId="11" fillId="0" borderId="0" applyFont="0" applyFill="0" applyBorder="0" applyAlignment="0" applyProtection="0"/>
  </cellStyleXfs>
  <cellXfs count="857">
    <xf numFmtId="0" fontId="0" fillId="0" borderId="0" xfId="0"/>
    <xf numFmtId="0" fontId="2" fillId="2" borderId="0" xfId="0" applyFont="1" applyFill="1" applyAlignment="1">
      <alignment vertical="top"/>
    </xf>
    <xf numFmtId="0" fontId="4" fillId="2" borderId="2" xfId="0" applyFont="1" applyFill="1" applyBorder="1" applyAlignment="1">
      <alignment vertical="top"/>
    </xf>
    <xf numFmtId="0" fontId="3" fillId="2" borderId="1" xfId="0" applyFont="1" applyFill="1" applyBorder="1" applyAlignment="1">
      <alignment horizontal="center" vertical="top"/>
    </xf>
    <xf numFmtId="0" fontId="2" fillId="0" borderId="0" xfId="0" applyFont="1"/>
    <xf numFmtId="0" fontId="4" fillId="2" borderId="0" xfId="0" applyFont="1" applyFill="1" applyAlignment="1">
      <alignment vertical="top"/>
    </xf>
    <xf numFmtId="0" fontId="4" fillId="0" borderId="0" xfId="0" applyFont="1"/>
    <xf numFmtId="0" fontId="4" fillId="2" borderId="0" xfId="0" applyFont="1" applyFill="1" applyAlignment="1">
      <alignment horizontal="center" vertical="top"/>
    </xf>
    <xf numFmtId="0" fontId="4" fillId="0" borderId="0" xfId="0" applyFont="1" applyAlignment="1">
      <alignment horizontal="center"/>
    </xf>
    <xf numFmtId="0" fontId="4" fillId="0" borderId="0" xfId="0" applyFont="1" applyAlignment="1"/>
    <xf numFmtId="0" fontId="4" fillId="2" borderId="0" xfId="0" applyFont="1" applyFill="1" applyAlignment="1">
      <alignment horizontal="left" vertical="top"/>
    </xf>
    <xf numFmtId="0" fontId="4" fillId="2" borderId="0" xfId="0" applyFont="1" applyFill="1"/>
    <xf numFmtId="0" fontId="4" fillId="0" borderId="0" xfId="0" applyFont="1" applyAlignment="1">
      <alignment horizontal="left"/>
    </xf>
    <xf numFmtId="0" fontId="4" fillId="2" borderId="0" xfId="0" applyFont="1" applyFill="1" applyAlignment="1">
      <alignment horizontal="center" vertical="center"/>
    </xf>
    <xf numFmtId="0" fontId="4" fillId="2" borderId="0" xfId="0" applyFont="1" applyFill="1" applyAlignment="1">
      <alignment vertical="center"/>
    </xf>
    <xf numFmtId="0" fontId="4" fillId="2" borderId="2" xfId="0" applyFont="1" applyFill="1" applyBorder="1" applyAlignment="1">
      <alignment horizontal="center" vertical="center"/>
    </xf>
    <xf numFmtId="0" fontId="4" fillId="2" borderId="0" xfId="0" applyFont="1" applyFill="1" applyBorder="1" applyAlignment="1">
      <alignment horizontal="left" vertical="top"/>
    </xf>
    <xf numFmtId="0" fontId="4" fillId="2" borderId="3" xfId="0" applyFont="1" applyFill="1" applyBorder="1" applyAlignment="1">
      <alignment vertical="top"/>
    </xf>
    <xf numFmtId="0" fontId="4" fillId="2" borderId="1" xfId="0" applyFont="1" applyFill="1" applyBorder="1" applyAlignment="1">
      <alignment vertical="top"/>
    </xf>
    <xf numFmtId="0" fontId="4" fillId="2" borderId="4" xfId="0" applyFont="1" applyFill="1" applyBorder="1" applyAlignment="1">
      <alignment horizontal="left" vertical="center"/>
    </xf>
    <xf numFmtId="0" fontId="4" fillId="2" borderId="5" xfId="0" applyFont="1" applyFill="1" applyBorder="1" applyAlignment="1">
      <alignment vertical="center"/>
    </xf>
    <xf numFmtId="0" fontId="4" fillId="2" borderId="6" xfId="0" applyFont="1" applyFill="1" applyBorder="1" applyAlignment="1">
      <alignment horizontal="left" vertical="center"/>
    </xf>
    <xf numFmtId="0" fontId="4" fillId="2" borderId="7" xfId="0" applyFont="1" applyFill="1" applyBorder="1" applyAlignment="1">
      <alignment vertical="center"/>
    </xf>
    <xf numFmtId="0" fontId="4" fillId="2" borderId="5"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2" fillId="2" borderId="0" xfId="0" applyFont="1" applyFill="1" applyAlignment="1"/>
    <xf numFmtId="0" fontId="1" fillId="2" borderId="0" xfId="0" applyFont="1" applyFill="1" applyAlignment="1">
      <alignment horizontal="left"/>
    </xf>
    <xf numFmtId="0" fontId="2" fillId="0" borderId="0" xfId="0" applyFont="1" applyAlignment="1"/>
    <xf numFmtId="0" fontId="1" fillId="2" borderId="0" xfId="0" applyFont="1" applyFill="1" applyAlignment="1"/>
    <xf numFmtId="0" fontId="5" fillId="2" borderId="0" xfId="0" applyFont="1" applyFill="1" applyAlignment="1">
      <alignment horizontal="centerContinuous" vertical="center"/>
    </xf>
    <xf numFmtId="0" fontId="4" fillId="2" borderId="0" xfId="0" applyFont="1" applyFill="1" applyAlignment="1">
      <alignment horizontal="centerContinuous" vertical="top"/>
    </xf>
    <xf numFmtId="0" fontId="4" fillId="0" borderId="0" xfId="0" applyFont="1" applyAlignment="1">
      <alignment vertical="top"/>
    </xf>
    <xf numFmtId="0" fontId="4" fillId="2" borderId="0" xfId="0" applyFont="1" applyFill="1" applyAlignment="1"/>
    <xf numFmtId="0" fontId="4" fillId="2" borderId="0" xfId="0" applyFont="1" applyFill="1" applyAlignment="1">
      <alignment horizontal="left" vertical="center"/>
    </xf>
    <xf numFmtId="0" fontId="4" fillId="0" borderId="0" xfId="0" applyFont="1" applyAlignment="1">
      <alignment horizontal="left" vertical="center"/>
    </xf>
    <xf numFmtId="0" fontId="4" fillId="2" borderId="3" xfId="0" applyFont="1" applyFill="1" applyBorder="1" applyAlignment="1">
      <alignment horizontal="left" vertical="top"/>
    </xf>
    <xf numFmtId="0" fontId="4" fillId="2" borderId="10" xfId="0" applyFont="1" applyFill="1" applyBorder="1" applyAlignment="1">
      <alignment horizontal="left" vertical="top"/>
    </xf>
    <xf numFmtId="0" fontId="4" fillId="2" borderId="11" xfId="0" applyFont="1" applyFill="1" applyBorder="1" applyAlignment="1">
      <alignment vertical="top"/>
    </xf>
    <xf numFmtId="0" fontId="4" fillId="2" borderId="10" xfId="0" applyFont="1" applyFill="1" applyBorder="1" applyAlignment="1">
      <alignment vertical="top"/>
    </xf>
    <xf numFmtId="0" fontId="4" fillId="2" borderId="0" xfId="0" applyFont="1" applyFill="1" applyBorder="1" applyAlignment="1">
      <alignment vertical="top"/>
    </xf>
    <xf numFmtId="0" fontId="4" fillId="0" borderId="0" xfId="0" applyFont="1" applyBorder="1" applyAlignment="1">
      <alignment vertical="top"/>
    </xf>
    <xf numFmtId="0" fontId="4" fillId="0" borderId="0" xfId="0" applyFont="1" applyAlignment="1">
      <alignment horizontal="left" vertical="top"/>
    </xf>
    <xf numFmtId="0" fontId="4" fillId="5" borderId="12" xfId="0" applyFont="1" applyFill="1" applyBorder="1"/>
    <xf numFmtId="0" fontId="4" fillId="5" borderId="13" xfId="0" applyFont="1" applyFill="1" applyBorder="1"/>
    <xf numFmtId="0" fontId="4" fillId="5" borderId="14" xfId="0" applyFont="1" applyFill="1" applyBorder="1"/>
    <xf numFmtId="0" fontId="4" fillId="2" borderId="0" xfId="0" applyFont="1" applyFill="1" applyAlignment="1">
      <alignment horizontal="right" vertical="center"/>
    </xf>
    <xf numFmtId="0" fontId="5" fillId="2" borderId="0" xfId="0" applyFont="1" applyFill="1"/>
    <xf numFmtId="0" fontId="1" fillId="2" borderId="0" xfId="0" applyFont="1" applyFill="1"/>
    <xf numFmtId="0" fontId="4" fillId="3" borderId="15" xfId="0" applyFont="1" applyFill="1" applyBorder="1"/>
    <xf numFmtId="0" fontId="4" fillId="3" borderId="16" xfId="0" applyFont="1" applyFill="1" applyBorder="1"/>
    <xf numFmtId="0" fontId="4" fillId="3" borderId="17" xfId="0" applyFont="1" applyFill="1" applyBorder="1"/>
    <xf numFmtId="0" fontId="4" fillId="3" borderId="18" xfId="0" applyFont="1" applyFill="1" applyBorder="1"/>
    <xf numFmtId="0" fontId="4" fillId="3" borderId="0" xfId="0" applyFont="1" applyFill="1" applyBorder="1"/>
    <xf numFmtId="0" fontId="4" fillId="3" borderId="19" xfId="0" applyFont="1" applyFill="1" applyBorder="1"/>
    <xf numFmtId="0" fontId="4" fillId="3" borderId="0" xfId="0" applyFont="1" applyFill="1" applyBorder="1" applyAlignment="1">
      <alignment horizontal="right"/>
    </xf>
    <xf numFmtId="0" fontId="4" fillId="3" borderId="20" xfId="0" applyFont="1" applyFill="1" applyBorder="1"/>
    <xf numFmtId="0" fontId="4" fillId="3" borderId="21" xfId="0" applyFont="1" applyFill="1" applyBorder="1"/>
    <xf numFmtId="0" fontId="4" fillId="3" borderId="22" xfId="0" applyFont="1" applyFill="1" applyBorder="1"/>
    <xf numFmtId="0" fontId="5" fillId="3" borderId="16" xfId="0" applyFont="1" applyFill="1" applyBorder="1"/>
    <xf numFmtId="0" fontId="6" fillId="2" borderId="0" xfId="0" applyFont="1" applyFill="1"/>
    <xf numFmtId="0" fontId="4" fillId="2" borderId="0" xfId="0" applyFont="1" applyFill="1" applyBorder="1" applyAlignment="1"/>
    <xf numFmtId="0" fontId="4" fillId="2" borderId="8" xfId="0" applyFont="1" applyFill="1" applyBorder="1" applyAlignment="1">
      <alignment vertical="top"/>
    </xf>
    <xf numFmtId="0" fontId="4" fillId="2" borderId="6" xfId="0" applyFont="1" applyFill="1" applyBorder="1" applyAlignment="1">
      <alignment vertical="top"/>
    </xf>
    <xf numFmtId="0" fontId="4" fillId="2" borderId="23" xfId="0" applyFont="1" applyFill="1" applyBorder="1" applyAlignment="1">
      <alignment horizontal="center" vertical="center"/>
    </xf>
    <xf numFmtId="0" fontId="7" fillId="0" borderId="0" xfId="0" applyFont="1" applyAlignment="1">
      <alignment vertical="top"/>
    </xf>
    <xf numFmtId="0" fontId="4" fillId="3" borderId="2" xfId="0" applyFont="1" applyFill="1" applyBorder="1" applyAlignment="1" applyProtection="1">
      <alignment horizontal="center" vertical="center"/>
      <protection locked="0"/>
    </xf>
    <xf numFmtId="0" fontId="2" fillId="0" borderId="0" xfId="0" applyFont="1" applyFill="1" applyAlignment="1">
      <alignment vertical="center"/>
    </xf>
    <xf numFmtId="0" fontId="1" fillId="0" borderId="12"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protection locked="0"/>
    </xf>
    <xf numFmtId="0" fontId="1" fillId="0" borderId="14" xfId="0" applyFont="1" applyFill="1" applyBorder="1" applyAlignment="1" applyProtection="1">
      <alignment horizontal="center" vertical="center"/>
      <protection locked="0"/>
    </xf>
    <xf numFmtId="0" fontId="2" fillId="2" borderId="0" xfId="0" applyFont="1" applyFill="1" applyAlignment="1">
      <alignment vertical="center"/>
    </xf>
    <xf numFmtId="0" fontId="1" fillId="2" borderId="0" xfId="0" applyFont="1" applyFill="1" applyAlignment="1">
      <alignment vertical="center"/>
    </xf>
    <xf numFmtId="164" fontId="2" fillId="2" borderId="0" xfId="0" applyNumberFormat="1" applyFont="1" applyFill="1" applyAlignment="1">
      <alignment vertical="center"/>
    </xf>
    <xf numFmtId="0" fontId="2" fillId="2" borderId="0" xfId="0" applyFont="1" applyFill="1" applyAlignment="1">
      <alignment horizontal="right" vertical="center"/>
    </xf>
    <xf numFmtId="0" fontId="9" fillId="2" borderId="0" xfId="0" applyFont="1" applyFill="1" applyAlignment="1">
      <alignment vertical="center"/>
    </xf>
    <xf numFmtId="0" fontId="10" fillId="2" borderId="0" xfId="0" applyFont="1" applyFill="1" applyAlignment="1">
      <alignment vertical="center"/>
    </xf>
    <xf numFmtId="164" fontId="1" fillId="2" borderId="0" xfId="0" applyNumberFormat="1" applyFont="1" applyFill="1" applyAlignment="1">
      <alignment vertical="center"/>
    </xf>
    <xf numFmtId="164" fontId="2" fillId="2" borderId="0" xfId="0" applyNumberFormat="1" applyFont="1" applyFill="1" applyAlignment="1"/>
    <xf numFmtId="164" fontId="2" fillId="2" borderId="0" xfId="0" applyNumberFormat="1" applyFont="1" applyFill="1" applyAlignment="1">
      <alignment vertical="top"/>
    </xf>
    <xf numFmtId="0" fontId="4" fillId="2" borderId="8" xfId="0" quotePrefix="1" applyFont="1" applyFill="1" applyBorder="1" applyAlignment="1">
      <alignment vertical="top"/>
    </xf>
    <xf numFmtId="0" fontId="4" fillId="2" borderId="6" xfId="0" applyFont="1" applyFill="1" applyBorder="1" applyAlignment="1">
      <alignment vertical="center"/>
    </xf>
    <xf numFmtId="0" fontId="1" fillId="2" borderId="0" xfId="0" applyFont="1" applyFill="1" applyBorder="1" applyAlignment="1"/>
    <xf numFmtId="0" fontId="4" fillId="2" borderId="4" xfId="0" applyFont="1" applyFill="1" applyBorder="1" applyAlignment="1">
      <alignment vertical="center"/>
    </xf>
    <xf numFmtId="0" fontId="4" fillId="4" borderId="2" xfId="0" applyFont="1" applyFill="1" applyBorder="1" applyAlignment="1" applyProtection="1">
      <alignment horizontal="center" vertical="center"/>
    </xf>
    <xf numFmtId="0" fontId="4" fillId="2" borderId="15" xfId="0" applyFont="1" applyFill="1" applyBorder="1" applyAlignment="1">
      <alignment horizontal="left" vertical="top"/>
    </xf>
    <xf numFmtId="0" fontId="4" fillId="2" borderId="16" xfId="0" applyFont="1" applyFill="1" applyBorder="1" applyAlignment="1">
      <alignment vertical="top"/>
    </xf>
    <xf numFmtId="0" fontId="4" fillId="2" borderId="24" xfId="0" applyFont="1" applyFill="1" applyBorder="1" applyAlignment="1">
      <alignment horizontal="left" vertical="center"/>
    </xf>
    <xf numFmtId="0" fontId="4" fillId="2" borderId="24" xfId="0" applyFont="1" applyFill="1" applyBorder="1" applyAlignment="1">
      <alignment horizontal="left" vertical="top"/>
    </xf>
    <xf numFmtId="0" fontId="4" fillId="2" borderId="25" xfId="0" applyFont="1" applyFill="1" applyBorder="1" applyAlignment="1">
      <alignment vertical="top"/>
    </xf>
    <xf numFmtId="0" fontId="4" fillId="2" borderId="26" xfId="0" applyFont="1" applyFill="1" applyBorder="1" applyAlignment="1">
      <alignment horizontal="left" vertical="top"/>
    </xf>
    <xf numFmtId="0" fontId="4" fillId="2" borderId="27" xfId="0" applyFont="1" applyFill="1" applyBorder="1" applyAlignment="1">
      <alignment vertical="top"/>
    </xf>
    <xf numFmtId="0" fontId="4" fillId="2" borderId="20" xfId="0" applyFont="1" applyFill="1" applyBorder="1" applyAlignment="1">
      <alignment horizontal="left" vertical="top"/>
    </xf>
    <xf numFmtId="0" fontId="4" fillId="2" borderId="21" xfId="0" applyFont="1" applyFill="1" applyBorder="1" applyAlignment="1">
      <alignment vertical="top"/>
    </xf>
    <xf numFmtId="0" fontId="4" fillId="2" borderId="28" xfId="0" applyFont="1" applyFill="1" applyBorder="1" applyAlignment="1">
      <alignment horizontal="left" vertical="top"/>
    </xf>
    <xf numFmtId="0" fontId="4" fillId="2" borderId="22" xfId="0" applyFont="1" applyFill="1" applyBorder="1" applyAlignment="1">
      <alignment vertical="top"/>
    </xf>
    <xf numFmtId="0" fontId="4" fillId="2" borderId="15" xfId="0" applyFont="1" applyFill="1" applyBorder="1" applyAlignment="1">
      <alignment horizontal="left" vertical="center"/>
    </xf>
    <xf numFmtId="0" fontId="4" fillId="2" borderId="16" xfId="0" applyFont="1" applyFill="1" applyBorder="1" applyAlignment="1">
      <alignment vertical="center"/>
    </xf>
    <xf numFmtId="0" fontId="4" fillId="2" borderId="29" xfId="0" applyFont="1" applyFill="1" applyBorder="1" applyAlignment="1">
      <alignment vertical="center"/>
    </xf>
    <xf numFmtId="0" fontId="4" fillId="2" borderId="30" xfId="0" applyFont="1" applyFill="1" applyBorder="1" applyAlignment="1">
      <alignment vertical="top"/>
    </xf>
    <xf numFmtId="0" fontId="4" fillId="2" borderId="31" xfId="0" applyFont="1" applyFill="1" applyBorder="1" applyAlignment="1">
      <alignment vertical="top"/>
    </xf>
    <xf numFmtId="0" fontId="4" fillId="2" borderId="18" xfId="0" applyFont="1" applyFill="1" applyBorder="1" applyAlignment="1">
      <alignment horizontal="left" vertical="top"/>
    </xf>
    <xf numFmtId="0" fontId="4" fillId="2" borderId="19" xfId="0" applyFont="1" applyFill="1" applyBorder="1" applyAlignment="1">
      <alignment vertical="top"/>
    </xf>
    <xf numFmtId="0" fontId="4" fillId="2" borderId="32" xfId="0" applyFont="1" applyFill="1" applyBorder="1" applyAlignment="1">
      <alignment vertical="top"/>
    </xf>
    <xf numFmtId="0" fontId="4" fillId="2" borderId="33" xfId="0" applyFont="1" applyFill="1" applyBorder="1" applyAlignment="1">
      <alignment horizontal="left" vertical="center"/>
    </xf>
    <xf numFmtId="0" fontId="4" fillId="2" borderId="34" xfId="0" applyFont="1" applyFill="1" applyBorder="1" applyAlignment="1">
      <alignment vertical="center"/>
    </xf>
    <xf numFmtId="0" fontId="4" fillId="2" borderId="35" xfId="0" applyFont="1" applyFill="1" applyBorder="1" applyAlignment="1">
      <alignment vertical="center"/>
    </xf>
    <xf numFmtId="0" fontId="4" fillId="2" borderId="36" xfId="0" applyFont="1" applyFill="1" applyBorder="1" applyAlignment="1">
      <alignment vertical="top"/>
    </xf>
    <xf numFmtId="0" fontId="4" fillId="2" borderId="37" xfId="0" applyFont="1" applyFill="1" applyBorder="1" applyAlignment="1">
      <alignment vertical="top"/>
    </xf>
    <xf numFmtId="0" fontId="4" fillId="2" borderId="38" xfId="0" applyFont="1" applyFill="1" applyBorder="1" applyAlignment="1">
      <alignment horizontal="left" vertical="center"/>
    </xf>
    <xf numFmtId="0" fontId="4" fillId="2" borderId="39" xfId="0" applyFont="1" applyFill="1" applyBorder="1" applyAlignment="1">
      <alignment horizontal="left" vertical="center"/>
    </xf>
    <xf numFmtId="0" fontId="4" fillId="2" borderId="40" xfId="0" applyFont="1" applyFill="1" applyBorder="1" applyAlignment="1">
      <alignment horizontal="left" vertical="center"/>
    </xf>
    <xf numFmtId="0" fontId="4" fillId="2" borderId="41" xfId="0" applyFont="1" applyFill="1" applyBorder="1" applyAlignment="1">
      <alignment horizontal="center" vertical="top" wrapText="1"/>
    </xf>
    <xf numFmtId="0" fontId="4" fillId="2" borderId="41" xfId="0" applyFont="1" applyFill="1" applyBorder="1" applyAlignment="1">
      <alignment vertical="top"/>
    </xf>
    <xf numFmtId="0" fontId="4" fillId="2" borderId="42" xfId="0" applyFont="1" applyFill="1" applyBorder="1" applyAlignment="1">
      <alignment vertical="top"/>
    </xf>
    <xf numFmtId="0" fontId="4" fillId="2" borderId="43" xfId="0" applyFont="1" applyFill="1" applyBorder="1" applyAlignment="1">
      <alignment horizontal="left" vertical="center"/>
    </xf>
    <xf numFmtId="0" fontId="4" fillId="2" borderId="44" xfId="0" applyFont="1" applyFill="1" applyBorder="1" applyAlignment="1">
      <alignment vertical="top"/>
    </xf>
    <xf numFmtId="0" fontId="4" fillId="2" borderId="29" xfId="0" applyFont="1" applyFill="1" applyBorder="1" applyAlignment="1">
      <alignment vertical="top"/>
    </xf>
    <xf numFmtId="0" fontId="4" fillId="2" borderId="39" xfId="0" applyFont="1" applyFill="1" applyBorder="1" applyAlignment="1">
      <alignment vertical="center"/>
    </xf>
    <xf numFmtId="0" fontId="4" fillId="2" borderId="40" xfId="0" applyFont="1" applyFill="1" applyBorder="1" applyAlignment="1">
      <alignment vertical="center"/>
    </xf>
    <xf numFmtId="0" fontId="4" fillId="2" borderId="33" xfId="0" applyFont="1" applyFill="1" applyBorder="1" applyAlignment="1">
      <alignment horizontal="left" vertical="top"/>
    </xf>
    <xf numFmtId="0" fontId="4" fillId="2" borderId="34" xfId="0" applyFont="1" applyFill="1" applyBorder="1" applyAlignment="1">
      <alignment vertical="top"/>
    </xf>
    <xf numFmtId="0" fontId="4" fillId="2" borderId="35" xfId="0" applyFont="1" applyFill="1" applyBorder="1" applyAlignment="1">
      <alignment vertical="top"/>
    </xf>
    <xf numFmtId="0" fontId="4" fillId="2" borderId="47" xfId="0" applyFont="1" applyFill="1" applyBorder="1" applyAlignment="1">
      <alignment horizontal="center" vertical="center"/>
    </xf>
    <xf numFmtId="0" fontId="4" fillId="2" borderId="26" xfId="0" applyFont="1" applyFill="1" applyBorder="1" applyAlignment="1">
      <alignment horizontal="left" vertical="center"/>
    </xf>
    <xf numFmtId="0" fontId="4" fillId="2" borderId="48" xfId="0" applyFont="1" applyFill="1" applyBorder="1" applyAlignment="1">
      <alignment horizontal="center" vertical="center"/>
    </xf>
    <xf numFmtId="0" fontId="4" fillId="2" borderId="49" xfId="0" applyFont="1" applyFill="1" applyBorder="1" applyAlignment="1">
      <alignment vertical="top"/>
    </xf>
    <xf numFmtId="0" fontId="4" fillId="2" borderId="20" xfId="0" applyFont="1" applyFill="1" applyBorder="1" applyAlignment="1">
      <alignment horizontal="left" vertical="center"/>
    </xf>
    <xf numFmtId="0" fontId="4" fillId="2" borderId="21" xfId="0" applyFont="1" applyFill="1" applyBorder="1" applyAlignment="1">
      <alignment horizontal="left" vertical="center"/>
    </xf>
    <xf numFmtId="0" fontId="4" fillId="2" borderId="50" xfId="0" applyFont="1" applyFill="1" applyBorder="1" applyAlignment="1">
      <alignment horizontal="left" vertical="center"/>
    </xf>
    <xf numFmtId="0" fontId="0" fillId="0" borderId="0" xfId="0" applyAlignment="1">
      <alignment wrapText="1"/>
    </xf>
    <xf numFmtId="0" fontId="0" fillId="0" borderId="0" xfId="0" applyAlignment="1">
      <alignment horizontal="left" vertical="center" wrapText="1"/>
    </xf>
    <xf numFmtId="0" fontId="0" fillId="0" borderId="0" xfId="0" applyAlignment="1">
      <alignment vertical="center"/>
    </xf>
    <xf numFmtId="0" fontId="20" fillId="0" borderId="0" xfId="0" applyFont="1"/>
    <xf numFmtId="0" fontId="20" fillId="0" borderId="0" xfId="0" applyFont="1" applyAlignment="1">
      <alignment vertical="center"/>
    </xf>
    <xf numFmtId="0" fontId="21" fillId="0" borderId="0" xfId="0" applyFont="1" applyAlignment="1">
      <alignment vertical="center"/>
    </xf>
    <xf numFmtId="0" fontId="20" fillId="2" borderId="0" xfId="0" applyFont="1" applyFill="1"/>
    <xf numFmtId="0" fontId="22" fillId="2" borderId="0" xfId="0" applyFont="1" applyFill="1"/>
    <xf numFmtId="0" fontId="20" fillId="2" borderId="0" xfId="0" applyFont="1" applyFill="1" applyAlignment="1">
      <alignment horizontal="right"/>
    </xf>
    <xf numFmtId="0" fontId="23" fillId="2" borderId="0" xfId="0" applyFont="1" applyFill="1"/>
    <xf numFmtId="0" fontId="21" fillId="2" borderId="0" xfId="0" applyFont="1" applyFill="1" applyAlignment="1">
      <alignment horizontal="center"/>
    </xf>
    <xf numFmtId="0" fontId="20" fillId="2" borderId="4" xfId="0" applyFont="1" applyFill="1" applyBorder="1"/>
    <xf numFmtId="0" fontId="21" fillId="2" borderId="0" xfId="0" applyFont="1" applyFill="1"/>
    <xf numFmtId="0" fontId="21" fillId="2" borderId="0" xfId="0" applyFont="1" applyFill="1" applyAlignment="1">
      <alignment vertical="center" wrapText="1"/>
    </xf>
    <xf numFmtId="0" fontId="24" fillId="2" borderId="0" xfId="0" applyFont="1" applyFill="1"/>
    <xf numFmtId="0" fontId="20" fillId="2" borderId="1" xfId="0" applyFont="1" applyFill="1" applyBorder="1" applyAlignment="1">
      <alignment vertical="center"/>
    </xf>
    <xf numFmtId="0" fontId="20" fillId="2" borderId="1" xfId="0" applyFont="1" applyFill="1" applyBorder="1"/>
    <xf numFmtId="0" fontId="20" fillId="2" borderId="1" xfId="0" applyFont="1" applyFill="1" applyBorder="1" applyAlignment="1">
      <alignment horizontal="centerContinuous"/>
    </xf>
    <xf numFmtId="0" fontId="20" fillId="2" borderId="4" xfId="0" applyFont="1" applyFill="1" applyBorder="1" applyAlignment="1">
      <alignment horizontal="centerContinuous"/>
    </xf>
    <xf numFmtId="0" fontId="20" fillId="2" borderId="5" xfId="0" applyFont="1" applyFill="1" applyBorder="1" applyAlignment="1">
      <alignment horizontal="centerContinuous"/>
    </xf>
    <xf numFmtId="0" fontId="28" fillId="2" borderId="0" xfId="0" applyFont="1" applyFill="1"/>
    <xf numFmtId="0" fontId="20" fillId="2" borderId="11" xfId="0" applyFont="1" applyFill="1" applyBorder="1" applyAlignment="1">
      <alignment vertical="center"/>
    </xf>
    <xf numFmtId="0" fontId="20" fillId="2" borderId="0" xfId="0" applyFont="1" applyFill="1" applyBorder="1" applyAlignment="1">
      <alignment vertical="center"/>
    </xf>
    <xf numFmtId="0" fontId="20" fillId="2" borderId="51" xfId="0" applyFont="1" applyFill="1" applyBorder="1" applyAlignment="1">
      <alignment vertical="center"/>
    </xf>
    <xf numFmtId="0" fontId="20" fillId="2" borderId="0" xfId="0" applyFont="1" applyFill="1" applyBorder="1" applyAlignment="1">
      <alignment horizontal="center" vertical="center"/>
    </xf>
    <xf numFmtId="0" fontId="20" fillId="2" borderId="0" xfId="0" applyFont="1" applyFill="1" applyAlignment="1">
      <alignment vertical="center"/>
    </xf>
    <xf numFmtId="0" fontId="20" fillId="2" borderId="0" xfId="0" applyFont="1" applyFill="1" applyBorder="1" applyAlignment="1">
      <alignment horizontal="left" vertical="center" wrapText="1"/>
    </xf>
    <xf numFmtId="0" fontId="20" fillId="2" borderId="0" xfId="0" applyFont="1" applyFill="1" applyBorder="1" applyAlignment="1">
      <alignment horizontal="left" vertical="center"/>
    </xf>
    <xf numFmtId="0" fontId="20" fillId="0" borderId="0" xfId="0" applyFont="1" applyBorder="1"/>
    <xf numFmtId="0" fontId="1" fillId="0" borderId="52" xfId="0" applyFont="1" applyFill="1" applyBorder="1" applyAlignment="1" applyProtection="1">
      <alignment horizontal="center" vertical="center"/>
      <protection locked="0" hidden="1"/>
    </xf>
    <xf numFmtId="0" fontId="1" fillId="0" borderId="53" xfId="0" applyFont="1" applyFill="1" applyBorder="1" applyAlignment="1" applyProtection="1">
      <alignment horizontal="center" vertical="center"/>
      <protection locked="0" hidden="1"/>
    </xf>
    <xf numFmtId="0" fontId="2" fillId="0" borderId="53" xfId="0" applyFont="1" applyFill="1" applyBorder="1" applyAlignment="1" applyProtection="1">
      <alignment horizontal="center" vertical="center"/>
      <protection hidden="1"/>
    </xf>
    <xf numFmtId="0" fontId="1" fillId="0" borderId="54" xfId="0" applyFont="1" applyFill="1" applyBorder="1" applyAlignment="1" applyProtection="1">
      <alignment horizontal="center" vertical="center"/>
      <protection locked="0" hidden="1"/>
    </xf>
    <xf numFmtId="0" fontId="23" fillId="2" borderId="0" xfId="0" applyFont="1" applyFill="1" applyAlignment="1">
      <alignment vertical="center"/>
    </xf>
    <xf numFmtId="0" fontId="28" fillId="2" borderId="0" xfId="0" applyFont="1" applyFill="1" applyAlignment="1">
      <alignment vertical="center"/>
    </xf>
    <xf numFmtId="0" fontId="20" fillId="2" borderId="4" xfId="0" applyFont="1" applyFill="1" applyBorder="1" applyAlignment="1">
      <alignment vertical="center"/>
    </xf>
    <xf numFmtId="0" fontId="20" fillId="2" borderId="5" xfId="0" applyFont="1" applyFill="1" applyBorder="1" applyAlignment="1">
      <alignment vertical="center"/>
    </xf>
    <xf numFmtId="0" fontId="21" fillId="2" borderId="0" xfId="0" applyFont="1" applyFill="1" applyAlignment="1">
      <alignment vertical="center"/>
    </xf>
    <xf numFmtId="0" fontId="20" fillId="2" borderId="3" xfId="0" applyFont="1" applyFill="1" applyBorder="1" applyAlignment="1">
      <alignment vertical="center"/>
    </xf>
    <xf numFmtId="0" fontId="20" fillId="2" borderId="6" xfId="0" applyFont="1" applyFill="1" applyBorder="1" applyAlignment="1">
      <alignment vertical="center"/>
    </xf>
    <xf numFmtId="0" fontId="20" fillId="2" borderId="7" xfId="0" applyFont="1" applyFill="1" applyBorder="1" applyAlignment="1">
      <alignment vertical="center"/>
    </xf>
    <xf numFmtId="0" fontId="20" fillId="2" borderId="10" xfId="0" applyFont="1" applyFill="1" applyBorder="1" applyAlignment="1">
      <alignment vertical="center"/>
    </xf>
    <xf numFmtId="0" fontId="20" fillId="2" borderId="8" xfId="0" applyFont="1" applyFill="1" applyBorder="1" applyAlignment="1">
      <alignment vertical="center"/>
    </xf>
    <xf numFmtId="0" fontId="20" fillId="2" borderId="9" xfId="0" applyFont="1" applyFill="1" applyBorder="1" applyAlignment="1">
      <alignment vertical="center"/>
    </xf>
    <xf numFmtId="0" fontId="20" fillId="3" borderId="3" xfId="0" applyFont="1" applyFill="1" applyBorder="1" applyAlignment="1">
      <alignment vertical="center"/>
    </xf>
    <xf numFmtId="0" fontId="20" fillId="3" borderId="7" xfId="0" applyFont="1" applyFill="1" applyBorder="1" applyAlignment="1">
      <alignment vertical="center"/>
    </xf>
    <xf numFmtId="0" fontId="1" fillId="0" borderId="53" xfId="0" applyFont="1" applyFill="1" applyBorder="1" applyAlignment="1" applyProtection="1">
      <alignment horizontal="center" vertical="center"/>
      <protection locked="0"/>
    </xf>
    <xf numFmtId="0" fontId="1" fillId="0" borderId="54" xfId="0" applyFont="1" applyFill="1" applyBorder="1" applyAlignment="1" applyProtection="1">
      <alignment horizontal="center" vertical="center"/>
      <protection locked="0"/>
    </xf>
    <xf numFmtId="0" fontId="1" fillId="3" borderId="14" xfId="0" applyFont="1" applyFill="1" applyBorder="1" applyAlignment="1">
      <alignment vertical="center"/>
    </xf>
    <xf numFmtId="0" fontId="20" fillId="2" borderId="0" xfId="0" applyFont="1" applyFill="1" applyBorder="1" applyAlignment="1" applyProtection="1">
      <alignment horizontal="left" vertical="center"/>
      <protection hidden="1"/>
    </xf>
    <xf numFmtId="0" fontId="37" fillId="0" borderId="0" xfId="0" applyFont="1" applyAlignment="1">
      <alignment horizontal="right" vertical="center"/>
    </xf>
    <xf numFmtId="0" fontId="38" fillId="0" borderId="0" xfId="0" applyFont="1" applyAlignment="1">
      <alignment horizontal="right" vertical="center"/>
    </xf>
    <xf numFmtId="0" fontId="37" fillId="0" borderId="0" xfId="0" applyFont="1" applyAlignment="1">
      <alignment vertical="center"/>
    </xf>
    <xf numFmtId="0" fontId="0" fillId="0" borderId="0" xfId="0" applyFill="1"/>
    <xf numFmtId="0" fontId="39" fillId="0" borderId="0" xfId="0" applyNumberFormat="1" applyFont="1" applyFill="1" applyBorder="1" applyAlignment="1" applyProtection="1"/>
    <xf numFmtId="0" fontId="38" fillId="0" borderId="0" xfId="0" applyFont="1" applyAlignment="1">
      <alignment horizontal="center" vertical="center"/>
    </xf>
    <xf numFmtId="0" fontId="38" fillId="0" borderId="2" xfId="0" applyFont="1" applyBorder="1" applyAlignment="1">
      <alignment horizontal="center" vertical="center"/>
    </xf>
    <xf numFmtId="0" fontId="38" fillId="0" borderId="2" xfId="0" applyFont="1" applyBorder="1" applyAlignment="1" applyProtection="1">
      <alignment horizontal="center" vertical="center"/>
      <protection locked="0"/>
    </xf>
    <xf numFmtId="3" fontId="2" fillId="3" borderId="2" xfId="0" applyNumberFormat="1" applyFont="1" applyFill="1" applyBorder="1" applyAlignment="1" applyProtection="1">
      <alignment horizontal="center" vertical="center"/>
      <protection locked="0"/>
    </xf>
    <xf numFmtId="0" fontId="2" fillId="2" borderId="2" xfId="0" applyFont="1" applyFill="1" applyBorder="1" applyAlignment="1">
      <alignment horizontal="center" vertical="center"/>
    </xf>
    <xf numFmtId="0" fontId="2" fillId="3" borderId="2" xfId="0" applyFont="1" applyFill="1" applyBorder="1" applyAlignment="1" applyProtection="1">
      <alignment horizontal="center" vertical="center"/>
      <protection locked="0"/>
    </xf>
    <xf numFmtId="0" fontId="2" fillId="0" borderId="0" xfId="0" applyFont="1" applyAlignment="1">
      <alignment horizontal="left" vertical="center"/>
    </xf>
    <xf numFmtId="0" fontId="4" fillId="7" borderId="0" xfId="0" applyFont="1" applyFill="1" applyBorder="1" applyAlignment="1" applyProtection="1">
      <alignment horizontal="center"/>
    </xf>
    <xf numFmtId="0" fontId="5" fillId="7" borderId="0" xfId="0" applyFont="1" applyFill="1" applyBorder="1" applyAlignment="1" applyProtection="1">
      <alignment horizontal="left" vertical="center"/>
    </xf>
    <xf numFmtId="0" fontId="5" fillId="7" borderId="0" xfId="0" applyFont="1" applyFill="1" applyBorder="1" applyAlignment="1" applyProtection="1">
      <alignment vertical="center"/>
    </xf>
    <xf numFmtId="0" fontId="4" fillId="7" borderId="0" xfId="0" applyFont="1" applyFill="1" applyBorder="1" applyProtection="1"/>
    <xf numFmtId="0" fontId="5" fillId="7" borderId="0" xfId="0" applyFont="1" applyFill="1" applyBorder="1" applyProtection="1"/>
    <xf numFmtId="0" fontId="4" fillId="7" borderId="0" xfId="0" applyFont="1" applyFill="1" applyBorder="1" applyAlignment="1" applyProtection="1">
      <alignment horizontal="left" vertical="center"/>
    </xf>
    <xf numFmtId="0" fontId="4" fillId="7" borderId="0" xfId="0" applyFont="1" applyFill="1" applyBorder="1" applyAlignment="1" applyProtection="1"/>
    <xf numFmtId="0" fontId="4" fillId="7" borderId="0" xfId="0" applyFont="1" applyFill="1" applyBorder="1" applyAlignment="1" applyProtection="1">
      <alignment vertical="center"/>
    </xf>
    <xf numFmtId="0" fontId="4" fillId="0" borderId="0" xfId="0" applyFont="1" applyBorder="1"/>
    <xf numFmtId="0" fontId="4" fillId="7" borderId="0" xfId="0" applyFont="1" applyFill="1" applyBorder="1"/>
    <xf numFmtId="0" fontId="4" fillId="7" borderId="3" xfId="0" applyFont="1" applyFill="1" applyBorder="1" applyAlignment="1" applyProtection="1">
      <alignment horizontal="center"/>
    </xf>
    <xf numFmtId="0" fontId="4" fillId="7" borderId="7" xfId="0" applyFont="1" applyFill="1" applyBorder="1" applyAlignment="1" applyProtection="1">
      <alignment horizontal="center"/>
    </xf>
    <xf numFmtId="0" fontId="4" fillId="7" borderId="10" xfId="0" applyFont="1" applyFill="1" applyBorder="1" applyAlignment="1" applyProtection="1">
      <alignment horizontal="center"/>
    </xf>
    <xf numFmtId="0" fontId="4" fillId="7" borderId="8" xfId="0" applyFont="1" applyFill="1" applyBorder="1" applyAlignment="1" applyProtection="1">
      <alignment horizontal="center"/>
    </xf>
    <xf numFmtId="0" fontId="4" fillId="7" borderId="9" xfId="0" applyFont="1" applyFill="1" applyBorder="1" applyAlignment="1" applyProtection="1">
      <alignment horizontal="center"/>
    </xf>
    <xf numFmtId="0" fontId="5" fillId="7" borderId="15" xfId="0" applyFont="1" applyFill="1" applyBorder="1" applyAlignment="1" applyProtection="1">
      <alignment horizontal="left" vertical="center"/>
    </xf>
    <xf numFmtId="0" fontId="5" fillId="7" borderId="16" xfId="0" applyFont="1" applyFill="1" applyBorder="1" applyAlignment="1" applyProtection="1">
      <alignment horizontal="left" vertical="center"/>
    </xf>
    <xf numFmtId="0" fontId="4" fillId="0" borderId="16" xfId="0" applyFont="1" applyBorder="1"/>
    <xf numFmtId="0" fontId="5" fillId="7" borderId="16" xfId="0" applyFont="1" applyFill="1" applyBorder="1" applyAlignment="1" applyProtection="1">
      <alignment vertical="center"/>
    </xf>
    <xf numFmtId="0" fontId="4" fillId="7" borderId="16" xfId="0" applyFont="1" applyFill="1" applyBorder="1"/>
    <xf numFmtId="0" fontId="4" fillId="7" borderId="16" xfId="0" applyFont="1" applyFill="1" applyBorder="1" applyAlignment="1" applyProtection="1">
      <alignment vertical="center"/>
    </xf>
    <xf numFmtId="0" fontId="4" fillId="7" borderId="16" xfId="0" applyFont="1" applyFill="1" applyBorder="1" applyProtection="1"/>
    <xf numFmtId="0" fontId="4" fillId="7" borderId="17" xfId="0" applyFont="1" applyFill="1" applyBorder="1" applyAlignment="1" applyProtection="1">
      <alignment vertical="center"/>
    </xf>
    <xf numFmtId="0" fontId="5" fillId="7" borderId="18" xfId="0" applyFont="1" applyFill="1" applyBorder="1" applyAlignment="1" applyProtection="1">
      <alignment horizontal="left" vertical="center"/>
    </xf>
    <xf numFmtId="0" fontId="4" fillId="7" borderId="19" xfId="0" applyFont="1" applyFill="1" applyBorder="1" applyAlignment="1" applyProtection="1">
      <alignment vertical="center"/>
    </xf>
    <xf numFmtId="0" fontId="4" fillId="7" borderId="18" xfId="0" applyFont="1" applyFill="1" applyBorder="1"/>
    <xf numFmtId="0" fontId="4" fillId="7" borderId="19" xfId="0" applyFont="1" applyFill="1" applyBorder="1" applyProtection="1"/>
    <xf numFmtId="0" fontId="4" fillId="7" borderId="18" xfId="0" applyFont="1" applyFill="1" applyBorder="1" applyAlignment="1" applyProtection="1">
      <alignment horizontal="left" vertical="center"/>
    </xf>
    <xf numFmtId="0" fontId="4" fillId="7" borderId="19" xfId="0" applyFont="1" applyFill="1" applyBorder="1" applyAlignment="1" applyProtection="1">
      <alignment horizontal="left" vertical="center"/>
    </xf>
    <xf numFmtId="0" fontId="5" fillId="7" borderId="18" xfId="0" applyFont="1" applyFill="1" applyBorder="1" applyAlignment="1" applyProtection="1">
      <alignment vertical="center"/>
    </xf>
    <xf numFmtId="0" fontId="5" fillId="7" borderId="19" xfId="0" applyFont="1" applyFill="1" applyBorder="1" applyAlignment="1" applyProtection="1">
      <alignment vertical="center"/>
    </xf>
    <xf numFmtId="0" fontId="4" fillId="7" borderId="18" xfId="0" applyFont="1" applyFill="1" applyBorder="1" applyProtection="1"/>
    <xf numFmtId="0" fontId="4" fillId="7" borderId="20" xfId="0" applyFont="1" applyFill="1" applyBorder="1" applyProtection="1"/>
    <xf numFmtId="0" fontId="4" fillId="7" borderId="21" xfId="0" applyFont="1" applyFill="1" applyBorder="1" applyProtection="1"/>
    <xf numFmtId="0" fontId="4" fillId="7" borderId="22" xfId="0" applyFont="1" applyFill="1" applyBorder="1" applyProtection="1"/>
    <xf numFmtId="0" fontId="44" fillId="2" borderId="0" xfId="0" applyFont="1" applyFill="1"/>
    <xf numFmtId="0" fontId="4" fillId="7" borderId="0" xfId="0" applyFont="1" applyFill="1" applyBorder="1" applyAlignment="1" applyProtection="1">
      <alignment vertical="top"/>
    </xf>
    <xf numFmtId="0" fontId="4" fillId="7" borderId="77" xfId="0" applyFont="1" applyFill="1" applyBorder="1" applyAlignment="1" applyProtection="1">
      <alignment vertical="center"/>
      <protection locked="0"/>
    </xf>
    <xf numFmtId="0" fontId="53" fillId="7" borderId="0" xfId="0" applyFont="1" applyFill="1" applyBorder="1" applyAlignment="1" applyProtection="1"/>
    <xf numFmtId="3" fontId="5" fillId="3" borderId="0" xfId="0" applyNumberFormat="1" applyFont="1" applyFill="1" applyBorder="1" applyAlignment="1" applyProtection="1">
      <alignment vertical="center"/>
      <protection hidden="1"/>
    </xf>
    <xf numFmtId="0" fontId="5" fillId="3" borderId="0" xfId="0" applyFont="1" applyFill="1" applyBorder="1" applyAlignment="1" applyProtection="1">
      <alignment vertical="center"/>
      <protection hidden="1"/>
    </xf>
    <xf numFmtId="0" fontId="5" fillId="3" borderId="55" xfId="0" applyFont="1" applyFill="1" applyBorder="1" applyAlignment="1" applyProtection="1">
      <alignment vertical="center"/>
    </xf>
    <xf numFmtId="0" fontId="53" fillId="7" borderId="77" xfId="0" applyFont="1" applyFill="1" applyBorder="1" applyAlignment="1" applyProtection="1">
      <protection locked="0" hidden="1"/>
    </xf>
    <xf numFmtId="0" fontId="53" fillId="7" borderId="78" xfId="0" applyFont="1" applyFill="1" applyBorder="1" applyAlignment="1" applyProtection="1">
      <protection locked="0" hidden="1"/>
    </xf>
    <xf numFmtId="0" fontId="53" fillId="7" borderId="79" xfId="0" applyFont="1" applyFill="1" applyBorder="1" applyAlignment="1" applyProtection="1">
      <protection locked="0" hidden="1"/>
    </xf>
    <xf numFmtId="0" fontId="4" fillId="3" borderId="55" xfId="0" applyFont="1" applyFill="1" applyBorder="1" applyProtection="1">
      <protection hidden="1"/>
    </xf>
    <xf numFmtId="0" fontId="4" fillId="7" borderId="6" xfId="0" applyFont="1" applyFill="1" applyBorder="1" applyAlignment="1" applyProtection="1">
      <alignment horizontal="center"/>
    </xf>
    <xf numFmtId="0" fontId="4" fillId="7" borderId="34" xfId="0" applyFont="1" applyFill="1" applyBorder="1" applyAlignment="1" applyProtection="1"/>
    <xf numFmtId="0" fontId="4" fillId="7" borderId="15" xfId="0" applyFont="1" applyFill="1" applyBorder="1"/>
    <xf numFmtId="0" fontId="4" fillId="7" borderId="17" xfId="0" applyFont="1" applyFill="1" applyBorder="1"/>
    <xf numFmtId="0" fontId="5" fillId="7" borderId="16" xfId="0" applyFont="1" applyFill="1" applyBorder="1" applyAlignment="1" applyProtection="1"/>
    <xf numFmtId="0" fontId="5" fillId="7" borderId="16" xfId="0" applyFont="1" applyFill="1" applyBorder="1" applyAlignment="1" applyProtection="1">
      <alignment horizontal="left"/>
    </xf>
    <xf numFmtId="0" fontId="6" fillId="2" borderId="0" xfId="0" applyFont="1" applyFill="1" applyAlignment="1"/>
    <xf numFmtId="0" fontId="6" fillId="2" borderId="0" xfId="0" applyFont="1" applyFill="1" applyAlignment="1">
      <alignment vertical="top"/>
    </xf>
    <xf numFmtId="0" fontId="4" fillId="2" borderId="3" xfId="0" applyFont="1" applyFill="1" applyBorder="1" applyAlignment="1">
      <alignment vertical="center"/>
    </xf>
    <xf numFmtId="0" fontId="2" fillId="0" borderId="0" xfId="0" applyFont="1" applyAlignment="1">
      <alignment horizontal="center" vertical="center"/>
    </xf>
    <xf numFmtId="0" fontId="52" fillId="2" borderId="0" xfId="5" applyFill="1" applyAlignment="1" applyProtection="1"/>
    <xf numFmtId="0" fontId="3" fillId="2" borderId="3" xfId="0" applyFont="1" applyFill="1" applyBorder="1" applyAlignment="1">
      <alignment horizontal="center" vertical="top"/>
    </xf>
    <xf numFmtId="0" fontId="3" fillId="2" borderId="6" xfId="0" applyFont="1" applyFill="1" applyBorder="1" applyAlignment="1">
      <alignment horizontal="center" vertical="top"/>
    </xf>
    <xf numFmtId="0" fontId="3" fillId="2" borderId="25" xfId="0" applyFont="1" applyFill="1" applyBorder="1" applyAlignment="1">
      <alignment horizontal="center" vertical="top"/>
    </xf>
    <xf numFmtId="0" fontId="4" fillId="3" borderId="56" xfId="0" applyFont="1" applyFill="1" applyBorder="1" applyAlignment="1" applyProtection="1">
      <alignment horizontal="center" vertical="center"/>
      <protection locked="0"/>
    </xf>
    <xf numFmtId="0" fontId="3" fillId="2" borderId="56" xfId="0" applyFont="1" applyFill="1" applyBorder="1" applyAlignment="1">
      <alignment horizontal="center" vertical="top"/>
    </xf>
    <xf numFmtId="0" fontId="6" fillId="2" borderId="4" xfId="0" applyFont="1" applyFill="1" applyBorder="1" applyAlignment="1">
      <alignment vertical="center"/>
    </xf>
    <xf numFmtId="0" fontId="2" fillId="2" borderId="0" xfId="0" applyFont="1" applyFill="1" applyBorder="1" applyAlignment="1"/>
    <xf numFmtId="0" fontId="4" fillId="2" borderId="26" xfId="0" applyFont="1" applyFill="1" applyBorder="1" applyAlignment="1">
      <alignment vertical="center"/>
    </xf>
    <xf numFmtId="0" fontId="4" fillId="2" borderId="20" xfId="0" applyFont="1" applyFill="1" applyBorder="1" applyAlignment="1">
      <alignment vertical="center"/>
    </xf>
    <xf numFmtId="0" fontId="4" fillId="2" borderId="50" xfId="0" applyFont="1" applyFill="1" applyBorder="1" applyAlignment="1">
      <alignment vertical="center"/>
    </xf>
    <xf numFmtId="0" fontId="4" fillId="2" borderId="1" xfId="0" applyFont="1" applyFill="1" applyBorder="1" applyAlignment="1">
      <alignment vertical="center"/>
    </xf>
    <xf numFmtId="0" fontId="5" fillId="3" borderId="57" xfId="0" applyFont="1" applyFill="1" applyBorder="1" applyAlignment="1" applyProtection="1">
      <alignment vertical="center"/>
      <protection locked="0"/>
    </xf>
    <xf numFmtId="0" fontId="5" fillId="3" borderId="58" xfId="0" applyFont="1" applyFill="1" applyBorder="1" applyAlignment="1" applyProtection="1">
      <alignment vertical="center"/>
      <protection locked="0"/>
    </xf>
    <xf numFmtId="0" fontId="4" fillId="2" borderId="16" xfId="0" applyFont="1" applyFill="1" applyBorder="1" applyAlignment="1">
      <alignment horizontal="left" vertical="top"/>
    </xf>
    <xf numFmtId="0" fontId="4" fillId="2" borderId="21" xfId="0" applyFont="1" applyFill="1" applyBorder="1" applyAlignment="1">
      <alignment horizontal="left" vertical="top"/>
    </xf>
    <xf numFmtId="0" fontId="6" fillId="2" borderId="7" xfId="0" applyFont="1" applyFill="1" applyBorder="1" applyAlignment="1">
      <alignment horizontal="left" vertical="center"/>
    </xf>
    <xf numFmtId="0" fontId="26" fillId="2" borderId="6" xfId="0" applyFont="1" applyFill="1" applyBorder="1" applyAlignment="1">
      <alignment horizontal="left" vertical="center"/>
    </xf>
    <xf numFmtId="0" fontId="26" fillId="2" borderId="0" xfId="0" applyFont="1" applyFill="1"/>
    <xf numFmtId="0" fontId="49" fillId="2" borderId="0" xfId="0" applyFont="1" applyFill="1" applyAlignment="1">
      <alignment vertical="top"/>
    </xf>
    <xf numFmtId="0" fontId="6" fillId="2" borderId="1" xfId="0" applyFont="1" applyFill="1" applyBorder="1" applyAlignment="1">
      <alignment vertical="center"/>
    </xf>
    <xf numFmtId="0" fontId="4" fillId="2" borderId="36" xfId="0" applyFont="1" applyFill="1" applyBorder="1" applyAlignment="1">
      <alignment vertical="center" wrapText="1"/>
    </xf>
    <xf numFmtId="0" fontId="4" fillId="2" borderId="34" xfId="0" applyFont="1" applyFill="1" applyBorder="1" applyAlignment="1">
      <alignment vertical="center" wrapText="1"/>
    </xf>
    <xf numFmtId="0" fontId="4" fillId="2" borderId="2" xfId="0" applyFont="1" applyFill="1" applyBorder="1" applyAlignment="1">
      <alignment horizontal="center" vertical="top" wrapText="1"/>
    </xf>
    <xf numFmtId="0" fontId="4" fillId="3" borderId="2" xfId="0" applyFont="1" applyFill="1" applyBorder="1" applyAlignment="1" applyProtection="1">
      <alignment vertical="center" wrapText="1"/>
      <protection locked="0"/>
    </xf>
    <xf numFmtId="0" fontId="4" fillId="2" borderId="45" xfId="0" applyFont="1" applyFill="1" applyBorder="1" applyAlignment="1">
      <alignment vertical="center" wrapText="1"/>
    </xf>
    <xf numFmtId="0" fontId="4" fillId="2" borderId="48" xfId="0" applyFont="1" applyFill="1" applyBorder="1" applyAlignment="1">
      <alignment vertical="top"/>
    </xf>
    <xf numFmtId="0" fontId="44" fillId="2" borderId="9" xfId="0" applyFont="1" applyFill="1" applyBorder="1" applyAlignment="1">
      <alignment vertical="center" wrapText="1"/>
    </xf>
    <xf numFmtId="0" fontId="44" fillId="2" borderId="2" xfId="0" applyFont="1" applyFill="1" applyBorder="1" applyAlignment="1">
      <alignment vertical="center"/>
    </xf>
    <xf numFmtId="0" fontId="44" fillId="2" borderId="27" xfId="0" applyFont="1" applyFill="1" applyBorder="1" applyAlignment="1">
      <alignment vertical="center"/>
    </xf>
    <xf numFmtId="0" fontId="4" fillId="3" borderId="2" xfId="0" applyFont="1" applyFill="1" applyBorder="1" applyAlignment="1" applyProtection="1">
      <alignment vertical="center"/>
      <protection locked="0"/>
    </xf>
    <xf numFmtId="0" fontId="4" fillId="3" borderId="44" xfId="0" applyFont="1" applyFill="1" applyBorder="1" applyAlignment="1" applyProtection="1">
      <alignment vertical="center"/>
      <protection locked="0"/>
    </xf>
    <xf numFmtId="0" fontId="4" fillId="9" borderId="35" xfId="0" applyFont="1" applyFill="1" applyBorder="1" applyAlignment="1">
      <alignment horizontal="center" vertical="center" wrapText="1"/>
    </xf>
    <xf numFmtId="0" fontId="4" fillId="9" borderId="45" xfId="0" applyFont="1" applyFill="1" applyBorder="1" applyAlignment="1">
      <alignment horizontal="center" vertical="center"/>
    </xf>
    <xf numFmtId="0" fontId="4" fillId="9" borderId="46" xfId="0" applyFont="1" applyFill="1" applyBorder="1" applyAlignment="1">
      <alignment horizontal="center" vertical="center"/>
    </xf>
    <xf numFmtId="0" fontId="4" fillId="9" borderId="36" xfId="0" applyFont="1" applyFill="1" applyBorder="1" applyAlignment="1">
      <alignment horizontal="center" vertical="center"/>
    </xf>
    <xf numFmtId="0" fontId="3" fillId="2" borderId="3" xfId="0" applyFont="1" applyFill="1" applyBorder="1" applyAlignment="1">
      <alignment horizontal="center" vertical="top"/>
    </xf>
    <xf numFmtId="0" fontId="3" fillId="2" borderId="6" xfId="0" applyFont="1" applyFill="1" applyBorder="1" applyAlignment="1">
      <alignment horizontal="center" vertical="top"/>
    </xf>
    <xf numFmtId="0" fontId="3" fillId="2" borderId="25" xfId="0" applyFont="1" applyFill="1" applyBorder="1" applyAlignment="1">
      <alignment horizontal="center" vertical="top"/>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43" xfId="0" applyFont="1" applyFill="1" applyBorder="1" applyAlignment="1">
      <alignment horizontal="left" vertical="center"/>
    </xf>
    <xf numFmtId="0" fontId="4" fillId="2" borderId="0" xfId="0" applyFont="1" applyFill="1" applyBorder="1" applyAlignment="1">
      <alignment horizontal="left" vertical="center"/>
    </xf>
    <xf numFmtId="0" fontId="2" fillId="0" borderId="2" xfId="0" applyFont="1" applyBorder="1" applyAlignment="1" applyProtection="1">
      <alignment horizontal="center" vertical="center"/>
      <protection locked="0"/>
    </xf>
    <xf numFmtId="0" fontId="4" fillId="2" borderId="0" xfId="0" applyFont="1" applyFill="1" applyBorder="1" applyAlignment="1">
      <alignment vertical="center"/>
    </xf>
    <xf numFmtId="0" fontId="4" fillId="0" borderId="0" xfId="0" applyFont="1" applyAlignment="1">
      <alignment vertical="center"/>
    </xf>
    <xf numFmtId="0" fontId="4" fillId="3" borderId="1" xfId="0" applyFont="1" applyFill="1" applyBorder="1" applyAlignment="1" applyProtection="1">
      <alignment horizontal="center" vertical="center"/>
      <protection locked="0"/>
    </xf>
    <xf numFmtId="0" fontId="4" fillId="3" borderId="32" xfId="0" applyFont="1" applyFill="1" applyBorder="1" applyAlignment="1" applyProtection="1">
      <alignment horizontal="center" vertical="center"/>
      <protection locked="0"/>
    </xf>
    <xf numFmtId="0" fontId="6" fillId="2" borderId="0" xfId="0" applyFont="1" applyFill="1" applyAlignment="1">
      <alignment horizontal="center" vertical="center"/>
    </xf>
    <xf numFmtId="0" fontId="4" fillId="2" borderId="24" xfId="0" applyFont="1" applyFill="1" applyBorder="1" applyAlignment="1">
      <alignment horizontal="left" vertical="center"/>
    </xf>
    <xf numFmtId="0" fontId="4" fillId="2" borderId="6"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43" xfId="0" applyFont="1" applyFill="1" applyBorder="1" applyAlignment="1">
      <alignment horizontal="left" vertical="center"/>
    </xf>
    <xf numFmtId="0" fontId="4" fillId="2" borderId="20" xfId="0" applyFont="1" applyFill="1" applyBorder="1" applyAlignment="1">
      <alignment horizontal="left" vertical="center"/>
    </xf>
    <xf numFmtId="0" fontId="22" fillId="2" borderId="0" xfId="0" applyFont="1" applyFill="1" applyAlignment="1">
      <alignment vertical="center"/>
    </xf>
    <xf numFmtId="0" fontId="4" fillId="2" borderId="24" xfId="0" applyFont="1" applyFill="1" applyBorder="1" applyAlignment="1">
      <alignment horizontal="left" vertical="center"/>
    </xf>
    <xf numFmtId="0" fontId="4" fillId="2" borderId="8" xfId="0" applyFont="1" applyFill="1" applyBorder="1" applyAlignment="1">
      <alignment horizontal="left" vertical="center"/>
    </xf>
    <xf numFmtId="0" fontId="4" fillId="2" borderId="43" xfId="0" applyFont="1" applyFill="1" applyBorder="1" applyAlignment="1">
      <alignment horizontal="left" vertical="center"/>
    </xf>
    <xf numFmtId="0" fontId="4" fillId="2" borderId="33" xfId="0" applyFont="1" applyFill="1" applyBorder="1" applyAlignment="1">
      <alignment horizontal="left" vertical="center"/>
    </xf>
    <xf numFmtId="0" fontId="4" fillId="2" borderId="16" xfId="0" applyFont="1" applyFill="1" applyBorder="1" applyAlignment="1">
      <alignment horizontal="left" vertical="center"/>
    </xf>
    <xf numFmtId="0" fontId="4" fillId="2" borderId="29" xfId="0" applyFont="1" applyFill="1" applyBorder="1" applyAlignment="1">
      <alignment horizontal="left" vertical="center"/>
    </xf>
    <xf numFmtId="0" fontId="6" fillId="2" borderId="6" xfId="0" applyFont="1" applyFill="1" applyBorder="1" applyAlignment="1">
      <alignment horizontal="left" vertical="center"/>
    </xf>
    <xf numFmtId="0" fontId="4" fillId="7" borderId="5" xfId="0" applyFont="1" applyFill="1" applyBorder="1" applyAlignment="1" applyProtection="1">
      <alignment vertical="center"/>
      <protection locked="0"/>
    </xf>
    <xf numFmtId="0" fontId="6" fillId="2" borderId="43" xfId="0" applyFont="1" applyFill="1" applyBorder="1" applyAlignment="1">
      <alignment horizontal="left" vertical="center"/>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0" borderId="0" xfId="0" applyFont="1"/>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vertical="center"/>
    </xf>
    <xf numFmtId="0" fontId="13" fillId="0" borderId="0" xfId="0" applyFont="1" applyAlignment="1">
      <alignment horizontal="left" vertical="top" wrapText="1"/>
    </xf>
    <xf numFmtId="0" fontId="2" fillId="2" borderId="0" xfId="0" applyFont="1" applyFill="1" applyAlignment="1">
      <alignment horizontal="left" vertical="top" wrapText="1"/>
    </xf>
    <xf numFmtId="0" fontId="1" fillId="3" borderId="12" xfId="0" applyFont="1" applyFill="1" applyBorder="1" applyAlignment="1" applyProtection="1">
      <alignment horizontal="left" vertical="center" indent="1"/>
      <protection locked="0"/>
    </xf>
    <xf numFmtId="0" fontId="1" fillId="3" borderId="13" xfId="0" applyFont="1" applyFill="1" applyBorder="1" applyAlignment="1" applyProtection="1">
      <alignment horizontal="left" vertical="center" indent="1"/>
      <protection locked="0"/>
    </xf>
    <xf numFmtId="0" fontId="1" fillId="3" borderId="14" xfId="0" applyFont="1" applyFill="1" applyBorder="1" applyAlignment="1" applyProtection="1">
      <alignment horizontal="left" vertical="center" indent="1"/>
      <protection locked="0"/>
    </xf>
    <xf numFmtId="0" fontId="1" fillId="3" borderId="62" xfId="0" applyFont="1" applyFill="1" applyBorder="1" applyAlignment="1" applyProtection="1">
      <alignment horizontal="left" vertical="center"/>
      <protection locked="0"/>
    </xf>
    <xf numFmtId="0" fontId="1" fillId="3" borderId="47" xfId="0" applyFont="1" applyFill="1" applyBorder="1" applyAlignment="1" applyProtection="1">
      <alignment horizontal="left" vertical="center"/>
      <protection locked="0"/>
    </xf>
    <xf numFmtId="164" fontId="2" fillId="3" borderId="68" xfId="0" applyNumberFormat="1" applyFont="1" applyFill="1" applyBorder="1" applyAlignment="1">
      <alignment horizontal="left" vertical="center"/>
    </xf>
    <xf numFmtId="164" fontId="2" fillId="3" borderId="59" xfId="0" applyNumberFormat="1" applyFont="1" applyFill="1" applyBorder="1" applyAlignment="1">
      <alignment horizontal="left" vertical="center"/>
    </xf>
    <xf numFmtId="0" fontId="1" fillId="3" borderId="64" xfId="0" applyFont="1" applyFill="1" applyBorder="1" applyAlignment="1" applyProtection="1">
      <alignment horizontal="left" vertical="center"/>
      <protection locked="0"/>
    </xf>
    <xf numFmtId="0" fontId="1" fillId="3" borderId="65" xfId="0" applyFont="1" applyFill="1" applyBorder="1" applyAlignment="1" applyProtection="1">
      <alignment horizontal="left" vertical="center"/>
      <protection locked="0"/>
    </xf>
    <xf numFmtId="0" fontId="2" fillId="3" borderId="56" xfId="0" applyFont="1" applyFill="1" applyBorder="1" applyAlignment="1">
      <alignment horizontal="left" vertical="center"/>
    </xf>
    <xf numFmtId="164" fontId="2" fillId="3" borderId="71" xfId="0" applyNumberFormat="1" applyFont="1" applyFill="1" applyBorder="1" applyAlignment="1">
      <alignment horizontal="left" vertical="center"/>
    </xf>
    <xf numFmtId="164" fontId="2" fillId="3" borderId="23" xfId="0" applyNumberFormat="1" applyFont="1" applyFill="1" applyBorder="1" applyAlignment="1">
      <alignment horizontal="left" vertical="center"/>
    </xf>
    <xf numFmtId="164" fontId="2" fillId="3" borderId="51" xfId="0" applyNumberFormat="1" applyFont="1" applyFill="1" applyBorder="1" applyAlignment="1">
      <alignment horizontal="left" vertical="center"/>
    </xf>
    <xf numFmtId="164" fontId="1" fillId="3" borderId="64" xfId="0" applyNumberFormat="1" applyFont="1" applyFill="1" applyBorder="1" applyAlignment="1" applyProtection="1">
      <alignment horizontal="left" vertical="center"/>
      <protection locked="0"/>
    </xf>
    <xf numFmtId="164" fontId="1" fillId="3" borderId="65" xfId="0" applyNumberFormat="1" applyFont="1" applyFill="1" applyBorder="1" applyAlignment="1" applyProtection="1">
      <alignment horizontal="left" vertical="center"/>
      <protection locked="0"/>
    </xf>
    <xf numFmtId="164" fontId="1" fillId="3" borderId="62" xfId="0" applyNumberFormat="1" applyFont="1" applyFill="1" applyBorder="1" applyAlignment="1" applyProtection="1">
      <alignment horizontal="left" vertical="center"/>
      <protection locked="0"/>
    </xf>
    <xf numFmtId="164" fontId="1" fillId="3" borderId="47" xfId="0" applyNumberFormat="1" applyFont="1" applyFill="1" applyBorder="1" applyAlignment="1" applyProtection="1">
      <alignment horizontal="left" vertical="center"/>
      <protection locked="0"/>
    </xf>
    <xf numFmtId="164" fontId="2" fillId="3" borderId="15" xfId="0" applyNumberFormat="1" applyFont="1" applyFill="1" applyBorder="1" applyAlignment="1">
      <alignment horizontal="left" vertical="center"/>
    </xf>
    <xf numFmtId="164" fontId="2" fillId="3" borderId="16" xfId="0" applyNumberFormat="1" applyFont="1" applyFill="1" applyBorder="1" applyAlignment="1">
      <alignment horizontal="left" vertical="center"/>
    </xf>
    <xf numFmtId="164" fontId="2" fillId="3" borderId="29" xfId="0" applyNumberFormat="1" applyFont="1" applyFill="1" applyBorder="1" applyAlignment="1">
      <alignment horizontal="left" vertical="center"/>
    </xf>
    <xf numFmtId="164" fontId="2" fillId="3" borderId="61" xfId="0" applyNumberFormat="1" applyFont="1" applyFill="1" applyBorder="1" applyAlignment="1">
      <alignment horizontal="left" vertical="center"/>
    </xf>
    <xf numFmtId="164" fontId="1" fillId="3" borderId="9" xfId="0" applyNumberFormat="1" applyFont="1" applyFill="1" applyBorder="1" applyAlignment="1" applyProtection="1">
      <alignment horizontal="left" vertical="center"/>
      <protection locked="0"/>
    </xf>
    <xf numFmtId="164" fontId="1" fillId="3" borderId="70" xfId="0" applyNumberFormat="1" applyFont="1" applyFill="1" applyBorder="1" applyAlignment="1" applyProtection="1">
      <alignment horizontal="left" vertical="center"/>
      <protection locked="0"/>
    </xf>
    <xf numFmtId="164" fontId="1" fillId="3" borderId="50" xfId="0" applyNumberFormat="1" applyFont="1" applyFill="1" applyBorder="1" applyAlignment="1" applyProtection="1">
      <alignment horizontal="left" vertical="center"/>
      <protection locked="0"/>
    </xf>
    <xf numFmtId="164" fontId="1" fillId="3" borderId="63" xfId="0" applyNumberFormat="1" applyFont="1" applyFill="1" applyBorder="1" applyAlignment="1" applyProtection="1">
      <alignment horizontal="left" vertical="center"/>
      <protection locked="0"/>
    </xf>
    <xf numFmtId="164" fontId="2" fillId="3" borderId="66" xfId="0" applyNumberFormat="1" applyFont="1" applyFill="1" applyBorder="1" applyAlignment="1">
      <alignment horizontal="left" vertical="center"/>
    </xf>
    <xf numFmtId="0" fontId="2" fillId="3" borderId="59" xfId="0" applyFont="1" applyFill="1" applyBorder="1" applyAlignment="1">
      <alignment horizontal="left" vertical="center"/>
    </xf>
    <xf numFmtId="0" fontId="2" fillId="3" borderId="61" xfId="0" applyFont="1" applyFill="1" applyBorder="1" applyAlignment="1">
      <alignment horizontal="left" vertical="center"/>
    </xf>
    <xf numFmtId="0" fontId="2" fillId="3" borderId="67" xfId="0" applyFont="1" applyFill="1" applyBorder="1" applyAlignment="1">
      <alignment horizontal="left" vertical="center"/>
    </xf>
    <xf numFmtId="164" fontId="2" fillId="3" borderId="69" xfId="0" applyNumberFormat="1" applyFont="1" applyFill="1" applyBorder="1" applyAlignment="1">
      <alignment horizontal="left" vertical="center"/>
    </xf>
    <xf numFmtId="164" fontId="2" fillId="3" borderId="56" xfId="0" applyNumberFormat="1" applyFont="1" applyFill="1" applyBorder="1" applyAlignment="1">
      <alignment horizontal="left" vertical="center"/>
    </xf>
    <xf numFmtId="0" fontId="1" fillId="3" borderId="70" xfId="0" applyFont="1" applyFill="1" applyBorder="1" applyAlignment="1" applyProtection="1">
      <alignment horizontal="left" vertical="center"/>
      <protection locked="0"/>
    </xf>
    <xf numFmtId="0" fontId="1" fillId="3" borderId="63" xfId="0" applyFont="1" applyFill="1" applyBorder="1" applyAlignment="1" applyProtection="1">
      <alignment horizontal="left" vertical="center"/>
      <protection locked="0"/>
    </xf>
    <xf numFmtId="0" fontId="1" fillId="3" borderId="20" xfId="0" applyFont="1" applyFill="1" applyBorder="1" applyAlignment="1" applyProtection="1">
      <alignment horizontal="left" vertical="center"/>
      <protection locked="0"/>
    </xf>
    <xf numFmtId="0" fontId="1" fillId="3" borderId="21" xfId="0" applyFont="1" applyFill="1" applyBorder="1" applyAlignment="1" applyProtection="1">
      <alignment horizontal="left" vertical="center"/>
      <protection locked="0"/>
    </xf>
    <xf numFmtId="0" fontId="1" fillId="3" borderId="50" xfId="0" applyFont="1" applyFill="1" applyBorder="1" applyAlignment="1" applyProtection="1">
      <alignment horizontal="left" vertical="center"/>
      <protection locked="0"/>
    </xf>
    <xf numFmtId="0" fontId="2" fillId="3" borderId="3" xfId="0" applyFont="1" applyFill="1" applyBorder="1" applyAlignment="1">
      <alignment horizontal="left" vertical="center"/>
    </xf>
    <xf numFmtId="0" fontId="2" fillId="3" borderId="6" xfId="0" applyFont="1" applyFill="1" applyBorder="1" applyAlignment="1">
      <alignment horizontal="left" vertical="center"/>
    </xf>
    <xf numFmtId="0" fontId="2" fillId="3" borderId="25" xfId="0" applyFont="1" applyFill="1" applyBorder="1" applyAlignment="1">
      <alignment horizontal="left" vertical="center"/>
    </xf>
    <xf numFmtId="0" fontId="1" fillId="3" borderId="26" xfId="0" applyFont="1" applyFill="1" applyBorder="1" applyAlignment="1" applyProtection="1">
      <alignment horizontal="left" vertical="center"/>
      <protection locked="0"/>
    </xf>
    <xf numFmtId="0" fontId="1" fillId="3" borderId="8" xfId="0" applyFont="1" applyFill="1" applyBorder="1" applyAlignment="1" applyProtection="1">
      <alignment horizontal="left" vertical="center"/>
      <protection locked="0"/>
    </xf>
    <xf numFmtId="0" fontId="1" fillId="3" borderId="9" xfId="0" applyFont="1" applyFill="1" applyBorder="1" applyAlignment="1" applyProtection="1">
      <alignment horizontal="left" vertical="center"/>
      <protection locked="0"/>
    </xf>
    <xf numFmtId="164" fontId="2" fillId="3" borderId="24" xfId="0" applyNumberFormat="1" applyFont="1" applyFill="1" applyBorder="1" applyAlignment="1">
      <alignment horizontal="left" vertical="center"/>
    </xf>
    <xf numFmtId="164" fontId="2" fillId="3" borderId="6" xfId="0" applyNumberFormat="1" applyFont="1" applyFill="1" applyBorder="1" applyAlignment="1">
      <alignment horizontal="left" vertical="center"/>
    </xf>
    <xf numFmtId="164" fontId="2" fillId="3" borderId="7" xfId="0" applyNumberFormat="1" applyFont="1" applyFill="1" applyBorder="1" applyAlignment="1">
      <alignment horizontal="left" vertical="center"/>
    </xf>
    <xf numFmtId="0" fontId="2" fillId="3" borderId="60" xfId="0" applyFont="1" applyFill="1" applyBorder="1" applyAlignment="1">
      <alignment horizontal="left" vertical="center"/>
    </xf>
    <xf numFmtId="0" fontId="2" fillId="3" borderId="16" xfId="0" applyFont="1" applyFill="1" applyBorder="1" applyAlignment="1">
      <alignment horizontal="left" vertical="center"/>
    </xf>
    <xf numFmtId="0" fontId="2" fillId="3" borderId="17" xfId="0" applyFont="1" applyFill="1" applyBorder="1" applyAlignment="1">
      <alignment horizontal="left" vertical="center"/>
    </xf>
    <xf numFmtId="0" fontId="2" fillId="3" borderId="29" xfId="0" applyFont="1" applyFill="1" applyBorder="1" applyAlignment="1">
      <alignment horizontal="left" vertical="center"/>
    </xf>
    <xf numFmtId="165" fontId="2" fillId="3" borderId="12" xfId="2" applyNumberFormat="1" applyFont="1" applyFill="1" applyBorder="1" applyAlignment="1" applyProtection="1">
      <alignment horizontal="right" vertical="center"/>
      <protection locked="0"/>
    </xf>
    <xf numFmtId="165" fontId="2" fillId="3" borderId="13" xfId="2" applyNumberFormat="1" applyFont="1" applyFill="1" applyBorder="1" applyAlignment="1" applyProtection="1">
      <alignment horizontal="right" vertical="center"/>
      <protection locked="0"/>
    </xf>
    <xf numFmtId="0" fontId="1" fillId="3" borderId="28" xfId="0" applyFont="1" applyFill="1" applyBorder="1" applyAlignment="1" applyProtection="1">
      <alignment horizontal="left" vertical="center"/>
      <protection locked="0"/>
    </xf>
    <xf numFmtId="0" fontId="1" fillId="3" borderId="22" xfId="0" applyFont="1" applyFill="1" applyBorder="1" applyAlignment="1" applyProtection="1">
      <alignment horizontal="left" vertical="center"/>
      <protection locked="0"/>
    </xf>
    <xf numFmtId="0" fontId="1" fillId="3" borderId="10" xfId="0" applyFont="1" applyFill="1" applyBorder="1" applyAlignment="1" applyProtection="1">
      <alignment horizontal="left" vertical="center"/>
      <protection locked="0"/>
    </xf>
    <xf numFmtId="0" fontId="1" fillId="3" borderId="27" xfId="0" applyFont="1" applyFill="1" applyBorder="1" applyAlignment="1" applyProtection="1">
      <alignment horizontal="left" vertical="center"/>
      <protection locked="0"/>
    </xf>
    <xf numFmtId="0" fontId="2" fillId="3" borderId="7" xfId="0" applyFont="1" applyFill="1" applyBorder="1" applyAlignment="1">
      <alignment horizontal="left" vertical="center"/>
    </xf>
    <xf numFmtId="3" fontId="2" fillId="3" borderId="3" xfId="0" applyNumberFormat="1" applyFont="1" applyFill="1" applyBorder="1" applyAlignment="1" applyProtection="1">
      <alignment horizontal="center" vertical="top"/>
      <protection locked="0"/>
    </xf>
    <xf numFmtId="3" fontId="2" fillId="3" borderId="7" xfId="0" applyNumberFormat="1" applyFont="1" applyFill="1" applyBorder="1" applyAlignment="1" applyProtection="1">
      <alignment horizontal="center" vertical="top"/>
      <protection locked="0"/>
    </xf>
    <xf numFmtId="3" fontId="2" fillId="3" borderId="28" xfId="0" applyNumberFormat="1" applyFont="1" applyFill="1" applyBorder="1" applyAlignment="1" applyProtection="1">
      <alignment horizontal="center" vertical="top"/>
      <protection locked="0"/>
    </xf>
    <xf numFmtId="3" fontId="2" fillId="3" borderId="50" xfId="0" applyNumberFormat="1" applyFont="1" applyFill="1" applyBorder="1" applyAlignment="1" applyProtection="1">
      <alignment horizontal="center" vertical="top"/>
      <protection locked="0"/>
    </xf>
    <xf numFmtId="3" fontId="2" fillId="4" borderId="41" xfId="0" applyNumberFormat="1" applyFont="1" applyFill="1" applyBorder="1" applyAlignment="1">
      <alignment horizontal="center" vertical="center"/>
    </xf>
    <xf numFmtId="3" fontId="2" fillId="4" borderId="30" xfId="0" applyNumberFormat="1" applyFont="1" applyFill="1" applyBorder="1" applyAlignment="1">
      <alignment horizontal="center" vertical="center"/>
    </xf>
    <xf numFmtId="0" fontId="4" fillId="2" borderId="24" xfId="0" applyFont="1" applyFill="1" applyBorder="1" applyAlignment="1">
      <alignment horizontal="left" vertical="center"/>
    </xf>
    <xf numFmtId="0" fontId="4" fillId="2" borderId="26"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3" xfId="0" applyFont="1" applyFill="1" applyBorder="1" applyAlignment="1" applyProtection="1">
      <alignment horizontal="center" vertical="top"/>
    </xf>
    <xf numFmtId="0" fontId="4" fillId="2" borderId="7" xfId="0" applyFont="1" applyFill="1" applyBorder="1" applyAlignment="1" applyProtection="1">
      <alignment horizontal="center" vertical="top"/>
    </xf>
    <xf numFmtId="0" fontId="4" fillId="2" borderId="10" xfId="0" applyFont="1" applyFill="1" applyBorder="1" applyAlignment="1" applyProtection="1">
      <alignment horizontal="center" vertical="top"/>
    </xf>
    <xf numFmtId="0" fontId="4" fillId="2" borderId="9" xfId="0" applyFont="1" applyFill="1" applyBorder="1" applyAlignment="1" applyProtection="1">
      <alignment horizontal="center" vertical="top"/>
    </xf>
    <xf numFmtId="3" fontId="2" fillId="3" borderId="2" xfId="0" applyNumberFormat="1" applyFont="1" applyFill="1" applyBorder="1" applyAlignment="1" applyProtection="1">
      <alignment horizontal="center" vertical="top"/>
      <protection locked="0"/>
    </xf>
    <xf numFmtId="0" fontId="4" fillId="2" borderId="21" xfId="0" applyFont="1" applyFill="1" applyBorder="1" applyAlignment="1">
      <alignment horizontal="left" vertical="center"/>
    </xf>
    <xf numFmtId="0" fontId="4" fillId="2" borderId="50" xfId="0" applyFont="1" applyFill="1" applyBorder="1" applyAlignment="1">
      <alignment horizontal="left" vertical="center"/>
    </xf>
    <xf numFmtId="0" fontId="4" fillId="2" borderId="20" xfId="0" applyFont="1" applyFill="1" applyBorder="1" applyAlignment="1">
      <alignment horizontal="left"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2" borderId="2" xfId="0" applyFont="1" applyFill="1" applyBorder="1" applyAlignment="1">
      <alignment horizontal="left" vertical="center"/>
    </xf>
    <xf numFmtId="0" fontId="4" fillId="2" borderId="44" xfId="0" applyFont="1" applyFill="1" applyBorder="1" applyAlignment="1">
      <alignment horizontal="left" vertical="center"/>
    </xf>
    <xf numFmtId="0" fontId="4" fillId="2" borderId="30" xfId="0" applyFont="1" applyFill="1" applyBorder="1" applyAlignment="1">
      <alignment horizontal="center" vertical="center"/>
    </xf>
    <xf numFmtId="0" fontId="4" fillId="2" borderId="40" xfId="0" applyFont="1" applyFill="1" applyBorder="1" applyAlignment="1">
      <alignment horizontal="center" vertical="center"/>
    </xf>
    <xf numFmtId="3" fontId="2" fillId="3" borderId="2" xfId="0" applyNumberFormat="1" applyFont="1" applyFill="1" applyBorder="1" applyAlignment="1" applyProtection="1">
      <alignment horizontal="center" vertical="center"/>
      <protection locked="0"/>
    </xf>
    <xf numFmtId="3" fontId="2" fillId="4" borderId="3" xfId="0" applyNumberFormat="1" applyFont="1" applyFill="1" applyBorder="1" applyAlignment="1">
      <alignment horizontal="center" vertical="center"/>
    </xf>
    <xf numFmtId="3" fontId="2" fillId="4" borderId="7" xfId="0" applyNumberFormat="1" applyFont="1" applyFill="1" applyBorder="1" applyAlignment="1">
      <alignment horizontal="center" vertical="center"/>
    </xf>
    <xf numFmtId="3" fontId="2" fillId="4" borderId="10" xfId="0" applyNumberFormat="1" applyFont="1" applyFill="1" applyBorder="1" applyAlignment="1">
      <alignment horizontal="center" vertical="center"/>
    </xf>
    <xf numFmtId="3" fontId="2" fillId="4" borderId="9" xfId="0" applyNumberFormat="1" applyFont="1" applyFill="1" applyBorder="1" applyAlignment="1">
      <alignment horizontal="center" vertical="center"/>
    </xf>
    <xf numFmtId="0" fontId="4" fillId="2" borderId="38" xfId="0" applyFont="1" applyFill="1" applyBorder="1" applyAlignment="1">
      <alignment horizontal="left" vertical="center"/>
    </xf>
    <xf numFmtId="0" fontId="4" fillId="2" borderId="39" xfId="0" applyFont="1" applyFill="1" applyBorder="1" applyAlignment="1">
      <alignment horizontal="left" vertical="center"/>
    </xf>
    <xf numFmtId="3" fontId="2" fillId="4" borderId="45" xfId="0" applyNumberFormat="1" applyFont="1" applyFill="1" applyBorder="1" applyAlignment="1">
      <alignment horizontal="center" vertical="center"/>
    </xf>
    <xf numFmtId="3" fontId="2" fillId="4" borderId="36" xfId="0" applyNumberFormat="1" applyFont="1" applyFill="1" applyBorder="1" applyAlignment="1">
      <alignment horizontal="center" vertical="center"/>
    </xf>
    <xf numFmtId="3" fontId="2" fillId="4" borderId="2" xfId="0" applyNumberFormat="1" applyFont="1" applyFill="1" applyBorder="1" applyAlignment="1">
      <alignment horizontal="center" vertical="center"/>
    </xf>
    <xf numFmtId="3" fontId="2" fillId="4" borderId="1" xfId="0" applyNumberFormat="1" applyFont="1" applyFill="1" applyBorder="1" applyAlignment="1">
      <alignment horizontal="center" vertical="center"/>
    </xf>
    <xf numFmtId="0" fontId="4" fillId="2" borderId="1" xfId="0" applyFont="1" applyFill="1" applyBorder="1" applyAlignment="1">
      <alignment horizontal="center" vertical="top"/>
    </xf>
    <xf numFmtId="0" fontId="4" fillId="2" borderId="5" xfId="0" applyFont="1" applyFill="1" applyBorder="1" applyAlignment="1">
      <alignment horizontal="center" vertical="top"/>
    </xf>
    <xf numFmtId="3" fontId="2" fillId="4" borderId="6" xfId="0" applyNumberFormat="1" applyFont="1" applyFill="1" applyBorder="1" applyAlignment="1">
      <alignment horizontal="center" vertical="center"/>
    </xf>
    <xf numFmtId="3" fontId="2" fillId="4" borderId="8" xfId="0" applyNumberFormat="1" applyFont="1" applyFill="1" applyBorder="1" applyAlignment="1">
      <alignment horizontal="center" vertical="center"/>
    </xf>
    <xf numFmtId="3" fontId="2" fillId="3" borderId="3" xfId="0" applyNumberFormat="1" applyFont="1" applyFill="1" applyBorder="1" applyAlignment="1" applyProtection="1">
      <alignment horizontal="center" vertical="center"/>
      <protection locked="0"/>
    </xf>
    <xf numFmtId="3" fontId="2" fillId="3" borderId="6" xfId="0" applyNumberFormat="1" applyFont="1" applyFill="1" applyBorder="1" applyAlignment="1" applyProtection="1">
      <alignment horizontal="center" vertical="center"/>
      <protection locked="0"/>
    </xf>
    <xf numFmtId="3" fontId="2" fillId="3" borderId="11" xfId="0" applyNumberFormat="1" applyFont="1" applyFill="1" applyBorder="1" applyAlignment="1" applyProtection="1">
      <alignment horizontal="center" vertical="center"/>
      <protection locked="0"/>
    </xf>
    <xf numFmtId="3" fontId="2" fillId="3" borderId="0" xfId="0" applyNumberFormat="1" applyFont="1" applyFill="1" applyBorder="1" applyAlignment="1" applyProtection="1">
      <alignment horizontal="center" vertical="center"/>
      <protection locked="0"/>
    </xf>
    <xf numFmtId="0" fontId="1" fillId="2" borderId="13" xfId="0" applyFont="1" applyFill="1" applyBorder="1" applyAlignment="1">
      <alignment horizontal="center"/>
    </xf>
    <xf numFmtId="3" fontId="43" fillId="8" borderId="3" xfId="4" applyFont="1" applyBorder="1">
      <alignment horizontal="center" vertical="center"/>
      <protection hidden="1"/>
    </xf>
    <xf numFmtId="3" fontId="43" fillId="8" borderId="6" xfId="4" applyFont="1" applyBorder="1">
      <alignment horizontal="center" vertical="center"/>
      <protection hidden="1"/>
    </xf>
    <xf numFmtId="3" fontId="43" fillId="8" borderId="10" xfId="4" applyFont="1" applyBorder="1">
      <alignment horizontal="center" vertical="center"/>
      <protection hidden="1"/>
    </xf>
    <xf numFmtId="3" fontId="43" fillId="8" borderId="8" xfId="4" applyFont="1" applyBorder="1">
      <alignment horizontal="center" vertical="center"/>
      <protection hidden="1"/>
    </xf>
    <xf numFmtId="3" fontId="2" fillId="8" borderId="3" xfId="0" applyNumberFormat="1" applyFont="1" applyFill="1" applyBorder="1" applyAlignment="1" applyProtection="1">
      <alignment horizontal="center" vertical="center"/>
    </xf>
    <xf numFmtId="3" fontId="2" fillId="8" borderId="7" xfId="0" applyNumberFormat="1" applyFont="1" applyFill="1" applyBorder="1" applyAlignment="1" applyProtection="1">
      <alignment horizontal="center" vertical="center"/>
    </xf>
    <xf numFmtId="3" fontId="2" fillId="8" borderId="10" xfId="0" applyNumberFormat="1" applyFont="1" applyFill="1" applyBorder="1" applyAlignment="1" applyProtection="1">
      <alignment horizontal="center" vertical="center"/>
    </xf>
    <xf numFmtId="3" fontId="2" fillId="8" borderId="9" xfId="0" applyNumberFormat="1" applyFont="1" applyFill="1" applyBorder="1" applyAlignment="1" applyProtection="1">
      <alignment horizontal="center" vertical="center"/>
    </xf>
    <xf numFmtId="3" fontId="2" fillId="3" borderId="1" xfId="0" applyNumberFormat="1" applyFont="1" applyFill="1" applyBorder="1" applyAlignment="1" applyProtection="1">
      <alignment horizontal="center" vertical="center"/>
      <protection locked="0"/>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32" xfId="0" applyFont="1" applyFill="1" applyBorder="1" applyAlignment="1">
      <alignment horizontal="center" vertical="top"/>
    </xf>
    <xf numFmtId="0" fontId="4" fillId="2" borderId="45" xfId="0" applyFont="1" applyFill="1" applyBorder="1" applyAlignment="1">
      <alignment horizontal="center" vertical="top"/>
    </xf>
    <xf numFmtId="0" fontId="4" fillId="2" borderId="46" xfId="0" applyFont="1" applyFill="1" applyBorder="1" applyAlignment="1">
      <alignment horizontal="center" vertical="top"/>
    </xf>
    <xf numFmtId="0" fontId="4" fillId="2" borderId="41" xfId="0" applyFont="1" applyFill="1" applyBorder="1" applyAlignment="1">
      <alignment horizontal="center" vertical="top"/>
    </xf>
    <xf numFmtId="0" fontId="4" fillId="2" borderId="42" xfId="0" applyFont="1" applyFill="1" applyBorder="1" applyAlignment="1">
      <alignment horizontal="center" vertical="top"/>
    </xf>
    <xf numFmtId="3" fontId="2" fillId="4" borderId="28" xfId="0" applyNumberFormat="1" applyFont="1" applyFill="1" applyBorder="1" applyAlignment="1">
      <alignment horizontal="center" vertical="center"/>
    </xf>
    <xf numFmtId="3" fontId="2" fillId="4" borderId="21" xfId="0" applyNumberFormat="1" applyFont="1" applyFill="1" applyBorder="1" applyAlignment="1">
      <alignment horizontal="center" vertical="center"/>
    </xf>
    <xf numFmtId="0" fontId="4" fillId="2" borderId="3" xfId="0" applyFont="1" applyFill="1" applyBorder="1" applyAlignment="1">
      <alignment horizontal="center" vertical="top"/>
    </xf>
    <xf numFmtId="0" fontId="4" fillId="2" borderId="25" xfId="0" applyFont="1" applyFill="1" applyBorder="1" applyAlignment="1">
      <alignment horizontal="center" vertical="top"/>
    </xf>
    <xf numFmtId="0" fontId="4" fillId="2" borderId="28" xfId="0" applyFont="1" applyFill="1" applyBorder="1" applyAlignment="1">
      <alignment horizontal="center" vertical="top"/>
    </xf>
    <xf numFmtId="0" fontId="4" fillId="2" borderId="22" xfId="0" applyFont="1" applyFill="1" applyBorder="1" applyAlignment="1">
      <alignment horizontal="center" vertical="top"/>
    </xf>
    <xf numFmtId="3" fontId="2" fillId="3" borderId="45" xfId="0" applyNumberFormat="1" applyFont="1" applyFill="1" applyBorder="1" applyAlignment="1" applyProtection="1">
      <alignment horizontal="center" vertical="center"/>
      <protection locked="0"/>
    </xf>
    <xf numFmtId="3" fontId="2" fillId="3" borderId="36" xfId="0" applyNumberFormat="1" applyFont="1" applyFill="1" applyBorder="1" applyAlignment="1" applyProtection="1">
      <alignment horizontal="center" vertical="center"/>
      <protection locked="0"/>
    </xf>
    <xf numFmtId="3" fontId="2" fillId="3" borderId="41" xfId="0" applyNumberFormat="1" applyFont="1" applyFill="1" applyBorder="1" applyAlignment="1" applyProtection="1">
      <alignment horizontal="center" vertical="center"/>
      <protection locked="0"/>
    </xf>
    <xf numFmtId="3" fontId="2" fillId="3" borderId="30" xfId="0" applyNumberFormat="1" applyFont="1" applyFill="1" applyBorder="1" applyAlignment="1" applyProtection="1">
      <alignment horizontal="center" vertical="center"/>
      <protection locked="0"/>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3" fontId="2" fillId="4" borderId="60" xfId="0" applyNumberFormat="1" applyFont="1" applyFill="1" applyBorder="1" applyAlignment="1">
      <alignment horizontal="center" vertical="center"/>
    </xf>
    <xf numFmtId="3" fontId="2" fillId="4" borderId="29" xfId="0" applyNumberFormat="1" applyFont="1" applyFill="1" applyBorder="1" applyAlignment="1">
      <alignment horizontal="center" vertical="center"/>
    </xf>
    <xf numFmtId="3" fontId="2" fillId="4" borderId="11" xfId="0" applyNumberFormat="1" applyFont="1" applyFill="1" applyBorder="1" applyAlignment="1">
      <alignment horizontal="center" vertical="center"/>
    </xf>
    <xf numFmtId="3" fontId="2" fillId="4" borderId="51" xfId="0" applyNumberFormat="1" applyFont="1" applyFill="1" applyBorder="1" applyAlignment="1">
      <alignment horizontal="center" vertical="center"/>
    </xf>
    <xf numFmtId="0" fontId="4" fillId="2" borderId="60" xfId="0" applyFont="1" applyFill="1" applyBorder="1" applyAlignment="1">
      <alignment horizontal="center" vertical="top"/>
    </xf>
    <xf numFmtId="0" fontId="4" fillId="2" borderId="17" xfId="0" applyFont="1" applyFill="1" applyBorder="1" applyAlignment="1">
      <alignment horizontal="center" vertical="top"/>
    </xf>
    <xf numFmtId="0" fontId="4" fillId="2" borderId="10" xfId="0" applyFont="1" applyFill="1" applyBorder="1" applyAlignment="1">
      <alignment horizontal="center" vertical="top"/>
    </xf>
    <xf numFmtId="0" fontId="4" fillId="2" borderId="27" xfId="0" applyFont="1" applyFill="1" applyBorder="1" applyAlignment="1">
      <alignment horizontal="center" vertical="top"/>
    </xf>
    <xf numFmtId="0" fontId="4" fillId="2" borderId="11" xfId="0" applyFont="1" applyFill="1" applyBorder="1" applyAlignment="1">
      <alignment horizontal="center" vertical="top"/>
    </xf>
    <xf numFmtId="0" fontId="4" fillId="2" borderId="19" xfId="0" applyFont="1" applyFill="1" applyBorder="1" applyAlignment="1">
      <alignment horizontal="center" vertical="top"/>
    </xf>
    <xf numFmtId="0" fontId="4" fillId="2" borderId="36" xfId="0" applyFont="1" applyFill="1" applyBorder="1" applyAlignment="1">
      <alignment horizontal="center" vertical="top"/>
    </xf>
    <xf numFmtId="0" fontId="4" fillId="2" borderId="37" xfId="0" applyFont="1" applyFill="1" applyBorder="1" applyAlignment="1">
      <alignment horizontal="center" vertical="top"/>
    </xf>
    <xf numFmtId="0" fontId="4" fillId="2" borderId="2" xfId="0" applyFont="1" applyFill="1" applyBorder="1" applyAlignment="1">
      <alignment horizontal="center" vertical="top"/>
    </xf>
    <xf numFmtId="0" fontId="4" fillId="2" borderId="4" xfId="0" applyFont="1" applyFill="1" applyBorder="1" applyAlignment="1">
      <alignment horizontal="center" vertical="top"/>
    </xf>
    <xf numFmtId="3" fontId="2" fillId="4" borderId="2" xfId="0" applyNumberFormat="1" applyFont="1" applyFill="1" applyBorder="1" applyAlignment="1">
      <alignment horizontal="center" vertical="top"/>
    </xf>
    <xf numFmtId="3" fontId="2" fillId="4" borderId="1" xfId="0" applyNumberFormat="1" applyFont="1" applyFill="1" applyBorder="1" applyAlignment="1">
      <alignment horizontal="center" vertical="top"/>
    </xf>
    <xf numFmtId="3" fontId="2" fillId="4" borderId="35" xfId="0" applyNumberFormat="1" applyFont="1" applyFill="1" applyBorder="1" applyAlignment="1">
      <alignment horizontal="center" vertical="center"/>
    </xf>
    <xf numFmtId="3" fontId="2" fillId="4" borderId="3" xfId="0" applyNumberFormat="1" applyFont="1" applyFill="1" applyBorder="1" applyAlignment="1">
      <alignment horizontal="center" vertical="top"/>
    </xf>
    <xf numFmtId="3" fontId="2" fillId="4" borderId="6" xfId="0" applyNumberFormat="1" applyFont="1" applyFill="1" applyBorder="1" applyAlignment="1">
      <alignment horizontal="center" vertical="top"/>
    </xf>
    <xf numFmtId="3" fontId="2" fillId="4" borderId="10" xfId="0" applyNumberFormat="1" applyFont="1" applyFill="1" applyBorder="1" applyAlignment="1">
      <alignment horizontal="center" vertical="top"/>
    </xf>
    <xf numFmtId="3" fontId="2" fillId="4" borderId="8" xfId="0" applyNumberFormat="1" applyFont="1" applyFill="1" applyBorder="1" applyAlignment="1">
      <alignment horizontal="center" vertical="top"/>
    </xf>
    <xf numFmtId="4" fontId="43" fillId="7" borderId="60" xfId="4" applyNumberFormat="1" applyFont="1" applyFill="1" applyBorder="1" applyProtection="1">
      <alignment horizontal="center" vertical="center"/>
      <protection locked="0"/>
    </xf>
    <xf numFmtId="4" fontId="43" fillId="7" borderId="16" xfId="4" applyNumberFormat="1" applyFont="1" applyFill="1" applyBorder="1" applyProtection="1">
      <alignment horizontal="center" vertical="center"/>
      <protection locked="0"/>
    </xf>
    <xf numFmtId="4" fontId="43" fillId="7" borderId="10" xfId="4" applyNumberFormat="1" applyFont="1" applyFill="1" applyBorder="1" applyProtection="1">
      <alignment horizontal="center" vertical="center"/>
      <protection locked="0"/>
    </xf>
    <xf numFmtId="4" fontId="43" fillId="7" borderId="8" xfId="4" applyNumberFormat="1" applyFont="1" applyFill="1" applyBorder="1" applyProtection="1">
      <alignment horizontal="center" vertical="center"/>
      <protection locked="0"/>
    </xf>
    <xf numFmtId="0" fontId="3" fillId="2" borderId="3" xfId="0" applyFont="1" applyFill="1" applyBorder="1" applyAlignment="1">
      <alignment horizontal="center" vertical="top"/>
    </xf>
    <xf numFmtId="0" fontId="3" fillId="2" borderId="6" xfId="0" applyFont="1" applyFill="1" applyBorder="1" applyAlignment="1">
      <alignment horizontal="center" vertical="top"/>
    </xf>
    <xf numFmtId="0" fontId="3" fillId="2" borderId="25" xfId="0" applyFont="1" applyFill="1" applyBorder="1" applyAlignment="1">
      <alignment horizontal="center" vertical="top"/>
    </xf>
    <xf numFmtId="0" fontId="4" fillId="3" borderId="60" xfId="0" applyFont="1" applyFill="1" applyBorder="1" applyAlignment="1" applyProtection="1">
      <alignment horizontal="left" vertical="center" wrapText="1"/>
      <protection locked="0"/>
    </xf>
    <xf numFmtId="0" fontId="4" fillId="3" borderId="16" xfId="0" applyFont="1" applyFill="1" applyBorder="1" applyAlignment="1" applyProtection="1">
      <alignment horizontal="left" vertical="center" wrapText="1"/>
      <protection locked="0"/>
    </xf>
    <xf numFmtId="0" fontId="4" fillId="3" borderId="29" xfId="0" applyFont="1" applyFill="1" applyBorder="1" applyAlignment="1" applyProtection="1">
      <alignment horizontal="left" vertical="center" wrapText="1"/>
      <protection locked="0"/>
    </xf>
    <xf numFmtId="0" fontId="4" fillId="3" borderId="28" xfId="0" applyFont="1" applyFill="1" applyBorder="1" applyAlignment="1" applyProtection="1">
      <alignment horizontal="left" vertical="center" wrapText="1"/>
      <protection locked="0"/>
    </xf>
    <xf numFmtId="0" fontId="4" fillId="3" borderId="21" xfId="0" applyFont="1" applyFill="1" applyBorder="1" applyAlignment="1" applyProtection="1">
      <alignment horizontal="left" vertical="center" wrapText="1"/>
      <protection locked="0"/>
    </xf>
    <xf numFmtId="0" fontId="4" fillId="3" borderId="50" xfId="0" applyFont="1" applyFill="1" applyBorder="1" applyAlignment="1" applyProtection="1">
      <alignment horizontal="left" vertical="center" wrapText="1"/>
      <protection locked="0"/>
    </xf>
    <xf numFmtId="3" fontId="4" fillId="4" borderId="1" xfId="0" applyNumberFormat="1" applyFont="1" applyFill="1" applyBorder="1" applyAlignment="1">
      <alignment horizontal="center" vertical="center"/>
    </xf>
    <xf numFmtId="3" fontId="4" fillId="4" borderId="5" xfId="0" applyNumberFormat="1" applyFont="1" applyFill="1" applyBorder="1" applyAlignment="1">
      <alignment horizontal="center" vertical="center"/>
    </xf>
    <xf numFmtId="0" fontId="4" fillId="3" borderId="60" xfId="0" applyFont="1" applyFill="1" applyBorder="1" applyAlignment="1" applyProtection="1">
      <alignment horizontal="left" vertical="center"/>
      <protection locked="0"/>
    </xf>
    <xf numFmtId="0" fontId="4" fillId="3" borderId="16" xfId="0" applyFont="1" applyFill="1" applyBorder="1" applyAlignment="1" applyProtection="1">
      <alignment horizontal="left" vertical="center"/>
      <protection locked="0"/>
    </xf>
    <xf numFmtId="0" fontId="4" fillId="3" borderId="17" xfId="0" applyFont="1" applyFill="1" applyBorder="1" applyAlignment="1" applyProtection="1">
      <alignment horizontal="left" vertical="center"/>
      <protection locked="0"/>
    </xf>
    <xf numFmtId="0" fontId="4" fillId="3" borderId="28" xfId="0" applyFont="1" applyFill="1" applyBorder="1" applyAlignment="1" applyProtection="1">
      <alignment horizontal="left" vertical="center"/>
      <protection locked="0"/>
    </xf>
    <xf numFmtId="0" fontId="4" fillId="3" borderId="21" xfId="0" applyFont="1" applyFill="1" applyBorder="1" applyAlignment="1" applyProtection="1">
      <alignment horizontal="left" vertical="center"/>
      <protection locked="0"/>
    </xf>
    <xf numFmtId="0" fontId="4" fillId="3" borderId="22" xfId="0" applyFont="1" applyFill="1" applyBorder="1" applyAlignment="1" applyProtection="1">
      <alignment horizontal="left" vertical="center"/>
      <protection locked="0"/>
    </xf>
    <xf numFmtId="0" fontId="3" fillId="2" borderId="1" xfId="0" applyFont="1" applyFill="1" applyBorder="1" applyAlignment="1">
      <alignment horizontal="center" vertical="top"/>
    </xf>
    <xf numFmtId="0" fontId="3" fillId="2" borderId="4" xfId="0" applyFont="1" applyFill="1" applyBorder="1" applyAlignment="1">
      <alignment horizontal="center" vertical="top"/>
    </xf>
    <xf numFmtId="0" fontId="3" fillId="2" borderId="32" xfId="0" applyFont="1" applyFill="1" applyBorder="1" applyAlignment="1">
      <alignment horizontal="center" vertical="top"/>
    </xf>
    <xf numFmtId="0" fontId="4" fillId="2" borderId="15" xfId="0" applyFont="1" applyFill="1" applyBorder="1" applyAlignment="1">
      <alignment horizontal="left" vertical="top"/>
    </xf>
    <xf numFmtId="0" fontId="4" fillId="2" borderId="16" xfId="0" applyFont="1" applyFill="1" applyBorder="1" applyAlignment="1">
      <alignment horizontal="left" vertical="top"/>
    </xf>
    <xf numFmtId="0" fontId="4" fillId="2" borderId="20" xfId="0" applyFont="1" applyFill="1" applyBorder="1" applyAlignment="1">
      <alignment horizontal="left" vertical="top"/>
    </xf>
    <xf numFmtId="0" fontId="4" fillId="2" borderId="21" xfId="0" applyFont="1" applyFill="1" applyBorder="1" applyAlignment="1">
      <alignment horizontal="left" vertical="top"/>
    </xf>
    <xf numFmtId="0" fontId="4" fillId="2" borderId="59" xfId="0" applyFont="1" applyFill="1" applyBorder="1" applyAlignment="1">
      <alignment horizontal="center" vertical="center" wrapText="1"/>
    </xf>
    <xf numFmtId="0" fontId="4" fillId="2" borderId="47" xfId="0" applyFont="1" applyFill="1" applyBorder="1" applyAlignment="1">
      <alignment horizontal="center" vertical="center"/>
    </xf>
    <xf numFmtId="0" fontId="4" fillId="2" borderId="40" xfId="0" applyFont="1" applyFill="1" applyBorder="1" applyAlignment="1">
      <alignment horizontal="left" vertical="center"/>
    </xf>
    <xf numFmtId="3" fontId="4" fillId="4" borderId="3" xfId="0" applyNumberFormat="1" applyFont="1" applyFill="1" applyBorder="1" applyAlignment="1">
      <alignment horizontal="center" vertical="center"/>
    </xf>
    <xf numFmtId="3" fontId="4" fillId="4" borderId="7" xfId="0" applyNumberFormat="1" applyFont="1" applyFill="1" applyBorder="1" applyAlignment="1">
      <alignment horizontal="center" vertical="center"/>
    </xf>
    <xf numFmtId="0" fontId="26" fillId="2" borderId="34" xfId="0" applyFont="1" applyFill="1" applyBorder="1" applyAlignment="1">
      <alignment horizontal="left" vertical="center" wrapText="1"/>
    </xf>
    <xf numFmtId="0" fontId="26" fillId="2" borderId="35" xfId="0" applyFont="1" applyFill="1" applyBorder="1" applyAlignment="1">
      <alignment horizontal="left" vertical="center" wrapText="1"/>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4" fillId="2" borderId="56" xfId="0" applyFont="1" applyFill="1" applyBorder="1" applyAlignment="1">
      <alignment horizontal="center" vertical="center"/>
    </xf>
    <xf numFmtId="0" fontId="4" fillId="2" borderId="65" xfId="0" applyFont="1" applyFill="1" applyBorder="1" applyAlignment="1">
      <alignment horizontal="center" vertical="center"/>
    </xf>
    <xf numFmtId="0" fontId="4" fillId="3" borderId="1"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3" fontId="4" fillId="4" borderId="45" xfId="0" applyNumberFormat="1" applyFont="1" applyFill="1" applyBorder="1" applyAlignment="1" applyProtection="1">
      <alignment horizontal="center" vertical="center"/>
    </xf>
    <xf numFmtId="3" fontId="4" fillId="3" borderId="2" xfId="0" applyNumberFormat="1" applyFont="1" applyFill="1" applyBorder="1" applyAlignment="1" applyProtection="1">
      <alignment horizontal="center" vertical="center"/>
      <protection locked="0"/>
    </xf>
    <xf numFmtId="3" fontId="4" fillId="4" borderId="36" xfId="0" applyNumberFormat="1" applyFont="1" applyFill="1" applyBorder="1" applyAlignment="1">
      <alignment horizontal="center" vertical="center"/>
    </xf>
    <xf numFmtId="3" fontId="4" fillId="4" borderId="34" xfId="0" applyNumberFormat="1" applyFont="1" applyFill="1" applyBorder="1" applyAlignment="1">
      <alignment horizontal="center" vertical="center"/>
    </xf>
    <xf numFmtId="0" fontId="4" fillId="2" borderId="44" xfId="0" applyFont="1" applyFill="1" applyBorder="1" applyAlignment="1">
      <alignment horizontal="center" vertical="top"/>
    </xf>
    <xf numFmtId="0" fontId="4" fillId="9" borderId="36" xfId="0" applyFont="1" applyFill="1" applyBorder="1" applyAlignment="1">
      <alignment horizontal="center" vertical="center"/>
    </xf>
    <xf numFmtId="0" fontId="4" fillId="9" borderId="35" xfId="0" applyFont="1" applyFill="1" applyBorder="1" applyAlignment="1">
      <alignment horizontal="center" vertical="center"/>
    </xf>
    <xf numFmtId="3" fontId="4" fillId="4" borderId="3" xfId="0" applyNumberFormat="1" applyFont="1" applyFill="1" applyBorder="1" applyAlignment="1" applyProtection="1">
      <alignment horizontal="center" vertical="center"/>
      <protection locked="0"/>
    </xf>
    <xf numFmtId="3" fontId="4" fillId="4" borderId="6" xfId="0" applyNumberFormat="1" applyFont="1" applyFill="1" applyBorder="1" applyAlignment="1" applyProtection="1">
      <alignment horizontal="center" vertical="center"/>
      <protection locked="0"/>
    </xf>
    <xf numFmtId="3" fontId="4" fillId="4" borderId="7" xfId="0" applyNumberFormat="1" applyFont="1" applyFill="1" applyBorder="1" applyAlignment="1" applyProtection="1">
      <alignment horizontal="center" vertical="center"/>
      <protection locked="0"/>
    </xf>
    <xf numFmtId="3" fontId="4" fillId="4" borderId="10" xfId="0" applyNumberFormat="1" applyFont="1" applyFill="1" applyBorder="1" applyAlignment="1" applyProtection="1">
      <alignment horizontal="center" vertical="center"/>
      <protection locked="0"/>
    </xf>
    <xf numFmtId="3" fontId="4" fillId="4" borderId="8" xfId="0" applyNumberFormat="1" applyFont="1" applyFill="1" applyBorder="1" applyAlignment="1" applyProtection="1">
      <alignment horizontal="center" vertical="center"/>
      <protection locked="0"/>
    </xf>
    <xf numFmtId="3" fontId="4" fillId="4" borderId="9" xfId="0" applyNumberFormat="1" applyFont="1" applyFill="1" applyBorder="1" applyAlignment="1" applyProtection="1">
      <alignment horizontal="center" vertical="center"/>
      <protection locked="0"/>
    </xf>
    <xf numFmtId="0" fontId="4" fillId="2" borderId="36"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31" xfId="0" applyFont="1" applyFill="1" applyBorder="1" applyAlignment="1">
      <alignment horizontal="center" vertical="center"/>
    </xf>
    <xf numFmtId="3" fontId="4" fillId="4" borderId="28" xfId="0" applyNumberFormat="1" applyFont="1" applyFill="1" applyBorder="1" applyAlignment="1" applyProtection="1">
      <alignment horizontal="center" vertical="center"/>
      <protection locked="0"/>
    </xf>
    <xf numFmtId="3" fontId="4" fillId="4" borderId="21" xfId="0" applyNumberFormat="1" applyFont="1" applyFill="1" applyBorder="1" applyAlignment="1" applyProtection="1">
      <alignment horizontal="center" vertical="center"/>
      <protection locked="0"/>
    </xf>
    <xf numFmtId="3" fontId="4" fillId="4" borderId="50" xfId="0" applyNumberFormat="1" applyFont="1" applyFill="1" applyBorder="1" applyAlignment="1" applyProtection="1">
      <alignment horizontal="center" vertical="center"/>
      <protection locked="0"/>
    </xf>
    <xf numFmtId="3" fontId="4" fillId="4" borderId="10" xfId="0" applyNumberFormat="1" applyFont="1" applyFill="1" applyBorder="1" applyAlignment="1">
      <alignment horizontal="center" vertical="center"/>
    </xf>
    <xf numFmtId="3" fontId="4" fillId="4" borderId="9" xfId="0" applyNumberFormat="1" applyFont="1" applyFill="1" applyBorder="1" applyAlignment="1">
      <alignment horizontal="center" vertical="center"/>
    </xf>
    <xf numFmtId="0" fontId="6" fillId="2" borderId="34" xfId="0" applyFont="1" applyFill="1" applyBorder="1" applyAlignment="1">
      <alignment horizontal="left" vertical="center" wrapText="1"/>
    </xf>
    <xf numFmtId="0" fontId="6" fillId="2" borderId="35" xfId="0" applyFont="1" applyFill="1" applyBorder="1" applyAlignment="1">
      <alignment horizontal="left" vertical="center" wrapText="1"/>
    </xf>
    <xf numFmtId="0" fontId="4" fillId="3" borderId="1" xfId="0" applyFont="1" applyFill="1" applyBorder="1" applyAlignment="1" applyProtection="1">
      <alignment horizontal="left" vertical="center" wrapText="1"/>
      <protection locked="0"/>
    </xf>
    <xf numFmtId="0" fontId="4" fillId="3" borderId="5" xfId="0" applyFont="1" applyFill="1" applyBorder="1" applyAlignment="1" applyProtection="1">
      <alignment horizontal="left" vertical="center" wrapText="1"/>
      <protection locked="0"/>
    </xf>
    <xf numFmtId="3" fontId="4" fillId="4" borderId="30" xfId="0" applyNumberFormat="1" applyFont="1" applyFill="1" applyBorder="1" applyAlignment="1" applyProtection="1">
      <alignment horizontal="center" vertical="center"/>
      <protection locked="0"/>
    </xf>
    <xf numFmtId="3" fontId="4" fillId="4" borderId="39" xfId="0" applyNumberFormat="1" applyFont="1" applyFill="1" applyBorder="1" applyAlignment="1" applyProtection="1">
      <alignment horizontal="center" vertical="center"/>
      <protection locked="0"/>
    </xf>
    <xf numFmtId="3" fontId="4" fillId="4" borderId="40" xfId="0" applyNumberFormat="1" applyFont="1" applyFill="1" applyBorder="1" applyAlignment="1" applyProtection="1">
      <alignment horizontal="center" vertical="center"/>
      <protection locked="0"/>
    </xf>
    <xf numFmtId="3" fontId="6" fillId="3" borderId="2" xfId="0" applyNumberFormat="1" applyFont="1" applyFill="1" applyBorder="1" applyAlignment="1" applyProtection="1">
      <alignment horizontal="center" vertical="center"/>
      <protection locked="0"/>
    </xf>
    <xf numFmtId="0" fontId="4" fillId="2" borderId="60"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30" xfId="0" applyFont="1" applyFill="1" applyBorder="1" applyAlignment="1">
      <alignment horizontal="center" vertical="top"/>
    </xf>
    <xf numFmtId="0" fontId="4" fillId="2" borderId="39" xfId="0" applyFont="1" applyFill="1" applyBorder="1" applyAlignment="1">
      <alignment horizontal="center" vertical="top"/>
    </xf>
    <xf numFmtId="0" fontId="4" fillId="2" borderId="31" xfId="0" applyFont="1" applyFill="1" applyBorder="1" applyAlignment="1">
      <alignment horizontal="center" vertical="top"/>
    </xf>
    <xf numFmtId="0" fontId="4" fillId="2" borderId="34" xfId="0" applyFont="1" applyFill="1" applyBorder="1" applyAlignment="1">
      <alignment horizontal="center" vertical="top"/>
    </xf>
    <xf numFmtId="3" fontId="4" fillId="0" borderId="30" xfId="0" applyNumberFormat="1" applyFont="1" applyBorder="1" applyAlignment="1" applyProtection="1">
      <alignment horizontal="center"/>
      <protection locked="0"/>
    </xf>
    <xf numFmtId="3" fontId="4" fillId="0" borderId="39" xfId="0" applyNumberFormat="1" applyFont="1" applyBorder="1" applyAlignment="1" applyProtection="1">
      <alignment horizontal="center"/>
      <protection locked="0"/>
    </xf>
    <xf numFmtId="3" fontId="4" fillId="0" borderId="40" xfId="0" applyNumberFormat="1" applyFont="1" applyBorder="1" applyAlignment="1" applyProtection="1">
      <alignment horizontal="center"/>
      <protection locked="0"/>
    </xf>
    <xf numFmtId="0" fontId="6" fillId="2" borderId="2" xfId="0" applyFont="1" applyFill="1" applyBorder="1" applyAlignment="1">
      <alignment horizontal="center" vertical="top"/>
    </xf>
    <xf numFmtId="0" fontId="6" fillId="2" borderId="44" xfId="0" applyFont="1" applyFill="1" applyBorder="1" applyAlignment="1">
      <alignment horizontal="center" vertical="top"/>
    </xf>
    <xf numFmtId="0" fontId="1" fillId="2" borderId="21" xfId="0" applyFont="1" applyFill="1" applyBorder="1" applyAlignment="1">
      <alignment horizontal="center" vertical="top"/>
    </xf>
    <xf numFmtId="3" fontId="4" fillId="7" borderId="3" xfId="0" applyNumberFormat="1" applyFont="1" applyFill="1" applyBorder="1" applyAlignment="1" applyProtection="1">
      <alignment horizontal="center" vertical="center"/>
      <protection locked="0"/>
    </xf>
    <xf numFmtId="3" fontId="4" fillId="7" borderId="6" xfId="0" applyNumberFormat="1" applyFont="1" applyFill="1" applyBorder="1" applyAlignment="1" applyProtection="1">
      <alignment horizontal="center" vertical="center"/>
      <protection locked="0"/>
    </xf>
    <xf numFmtId="3" fontId="4" fillId="7" borderId="7" xfId="0" applyNumberFormat="1" applyFont="1" applyFill="1" applyBorder="1" applyAlignment="1" applyProtection="1">
      <alignment horizontal="center" vertical="center"/>
      <protection locked="0"/>
    </xf>
    <xf numFmtId="3" fontId="4" fillId="9" borderId="1" xfId="0" applyNumberFormat="1" applyFont="1" applyFill="1" applyBorder="1" applyAlignment="1" applyProtection="1">
      <alignment horizontal="center" vertical="center"/>
    </xf>
    <xf numFmtId="3" fontId="4" fillId="9" borderId="4" xfId="0" applyNumberFormat="1" applyFont="1" applyFill="1" applyBorder="1" applyAlignment="1" applyProtection="1">
      <alignment horizontal="center" vertical="center"/>
    </xf>
    <xf numFmtId="3" fontId="4" fillId="9" borderId="5" xfId="0" applyNumberFormat="1" applyFont="1" applyFill="1" applyBorder="1" applyAlignment="1" applyProtection="1">
      <alignment horizontal="center" vertical="center"/>
    </xf>
    <xf numFmtId="0" fontId="4" fillId="2" borderId="6"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39" xfId="0" applyFont="1" applyFill="1" applyBorder="1" applyAlignment="1">
      <alignment horizontal="left" vertical="center" wrapText="1"/>
    </xf>
    <xf numFmtId="0" fontId="4" fillId="2" borderId="40" xfId="0" applyFont="1" applyFill="1" applyBorder="1" applyAlignment="1">
      <alignment horizontal="left" vertical="center" wrapText="1"/>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3" fontId="4" fillId="7" borderId="1" xfId="0" applyNumberFormat="1" applyFont="1" applyFill="1" applyBorder="1" applyAlignment="1" applyProtection="1">
      <alignment horizontal="center" vertical="center"/>
      <protection locked="0"/>
    </xf>
    <xf numFmtId="3" fontId="4" fillId="3" borderId="4" xfId="0" applyNumberFormat="1" applyFont="1" applyFill="1" applyBorder="1" applyAlignment="1" applyProtection="1">
      <alignment horizontal="center" vertical="center"/>
      <protection locked="0"/>
    </xf>
    <xf numFmtId="3" fontId="4" fillId="7" borderId="5" xfId="0" applyNumberFormat="1" applyFont="1" applyFill="1" applyBorder="1" applyAlignment="1" applyProtection="1">
      <alignment horizontal="center" vertical="center"/>
      <protection locked="0"/>
    </xf>
    <xf numFmtId="0" fontId="44" fillId="2" borderId="1" xfId="0" applyFont="1" applyFill="1" applyBorder="1" applyAlignment="1">
      <alignment horizontal="center" vertical="center"/>
    </xf>
    <xf numFmtId="0" fontId="44" fillId="2" borderId="5" xfId="0" applyFont="1" applyFill="1" applyBorder="1" applyAlignment="1">
      <alignment horizontal="center" vertical="center"/>
    </xf>
    <xf numFmtId="3" fontId="4" fillId="4" borderId="6" xfId="0" applyNumberFormat="1" applyFont="1" applyFill="1" applyBorder="1" applyAlignment="1">
      <alignment horizontal="center" vertical="center"/>
    </xf>
    <xf numFmtId="3" fontId="4" fillId="4" borderId="8" xfId="0" applyNumberFormat="1" applyFont="1" applyFill="1" applyBorder="1" applyAlignment="1">
      <alignment horizontal="center" vertical="center"/>
    </xf>
    <xf numFmtId="3" fontId="4" fillId="4" borderId="28" xfId="0" applyNumberFormat="1" applyFont="1" applyFill="1" applyBorder="1" applyAlignment="1">
      <alignment horizontal="center" vertical="center"/>
    </xf>
    <xf numFmtId="3" fontId="4" fillId="4" borderId="21" xfId="0" applyNumberFormat="1" applyFont="1" applyFill="1" applyBorder="1" applyAlignment="1">
      <alignment horizontal="center" vertical="center"/>
    </xf>
    <xf numFmtId="0" fontId="4" fillId="2" borderId="28"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27" xfId="0" applyFont="1" applyFill="1" applyBorder="1" applyAlignment="1">
      <alignment horizontal="center" vertical="center"/>
    </xf>
    <xf numFmtId="0" fontId="1" fillId="2" borderId="0" xfId="0" applyFont="1" applyFill="1" applyBorder="1" applyAlignment="1">
      <alignment horizontal="left" vertical="top"/>
    </xf>
    <xf numFmtId="0" fontId="4" fillId="2" borderId="1" xfId="0" applyFont="1" applyFill="1" applyBorder="1" applyAlignment="1">
      <alignment horizontal="center" vertical="top" wrapText="1"/>
    </xf>
    <xf numFmtId="0" fontId="4" fillId="2" borderId="4" xfId="0" applyFont="1" applyFill="1" applyBorder="1" applyAlignment="1">
      <alignment horizontal="center" vertical="top" wrapText="1"/>
    </xf>
    <xf numFmtId="0" fontId="26" fillId="2" borderId="30" xfId="0" applyFont="1" applyFill="1" applyBorder="1" applyAlignment="1">
      <alignment horizontal="center" vertical="center" wrapText="1"/>
    </xf>
    <xf numFmtId="0" fontId="26" fillId="2" borderId="40" xfId="0" applyFont="1" applyFill="1" applyBorder="1" applyAlignment="1">
      <alignment horizontal="center" vertical="center" wrapText="1"/>
    </xf>
    <xf numFmtId="0" fontId="6" fillId="2" borderId="30" xfId="0" applyFont="1" applyFill="1" applyBorder="1" applyAlignment="1">
      <alignment horizontal="center" vertical="center" wrapText="1"/>
    </xf>
    <xf numFmtId="0" fontId="26" fillId="2" borderId="39" xfId="0" applyFont="1" applyFill="1" applyBorder="1" applyAlignment="1">
      <alignment horizontal="center" vertical="center" wrapText="1"/>
    </xf>
    <xf numFmtId="0" fontId="26" fillId="2" borderId="31" xfId="0" applyFont="1" applyFill="1" applyBorder="1" applyAlignment="1">
      <alignment horizontal="center" vertical="center" wrapText="1"/>
    </xf>
    <xf numFmtId="0" fontId="4" fillId="2" borderId="6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68" xfId="0" applyFont="1" applyFill="1" applyBorder="1" applyAlignment="1">
      <alignment horizontal="center" vertical="top"/>
    </xf>
    <xf numFmtId="0" fontId="4" fillId="2" borderId="64" xfId="0" applyFont="1" applyFill="1" applyBorder="1" applyAlignment="1">
      <alignment horizontal="center" vertical="top"/>
    </xf>
    <xf numFmtId="0" fontId="4" fillId="2" borderId="34" xfId="0" applyFont="1" applyFill="1" applyBorder="1" applyAlignment="1">
      <alignment horizontal="left" vertical="center" wrapText="1"/>
    </xf>
    <xf numFmtId="0" fontId="4" fillId="2" borderId="35" xfId="0" applyFont="1" applyFill="1" applyBorder="1" applyAlignment="1">
      <alignment horizontal="left" vertical="center" wrapText="1"/>
    </xf>
    <xf numFmtId="3" fontId="4" fillId="4" borderId="60" xfId="0" applyNumberFormat="1" applyFont="1" applyFill="1" applyBorder="1" applyAlignment="1">
      <alignment horizontal="center" vertical="center"/>
    </xf>
    <xf numFmtId="3" fontId="4" fillId="4" borderId="16" xfId="0" applyNumberFormat="1" applyFont="1" applyFill="1" applyBorder="1" applyAlignment="1">
      <alignment horizontal="center" vertical="center"/>
    </xf>
    <xf numFmtId="3" fontId="4" fillId="4" borderId="29" xfId="0" applyNumberFormat="1" applyFont="1" applyFill="1" applyBorder="1" applyAlignment="1">
      <alignment horizontal="center" vertical="center"/>
    </xf>
    <xf numFmtId="3" fontId="4" fillId="4" borderId="4" xfId="0" applyNumberFormat="1" applyFont="1" applyFill="1" applyBorder="1" applyAlignment="1">
      <alignment horizontal="center" vertical="center"/>
    </xf>
    <xf numFmtId="3" fontId="4" fillId="4" borderId="30" xfId="0" applyNumberFormat="1" applyFont="1" applyFill="1" applyBorder="1" applyAlignment="1">
      <alignment horizontal="center" vertical="center"/>
    </xf>
    <xf numFmtId="3" fontId="4" fillId="4" borderId="39" xfId="0" applyNumberFormat="1" applyFont="1" applyFill="1" applyBorder="1" applyAlignment="1">
      <alignment horizontal="center" vertical="center"/>
    </xf>
    <xf numFmtId="3" fontId="4" fillId="4" borderId="40" xfId="0" applyNumberFormat="1" applyFont="1" applyFill="1" applyBorder="1" applyAlignment="1">
      <alignment horizontal="center" vertical="center"/>
    </xf>
    <xf numFmtId="3" fontId="4" fillId="4" borderId="50" xfId="0" applyNumberFormat="1" applyFont="1" applyFill="1" applyBorder="1" applyAlignment="1">
      <alignment horizontal="center" vertical="center"/>
    </xf>
    <xf numFmtId="0" fontId="3" fillId="2" borderId="10" xfId="0" applyFont="1" applyFill="1" applyBorder="1" applyAlignment="1">
      <alignment horizontal="center" vertical="top"/>
    </xf>
    <xf numFmtId="0" fontId="3" fillId="2" borderId="8" xfId="0" applyFont="1" applyFill="1" applyBorder="1" applyAlignment="1">
      <alignment horizontal="center" vertical="top"/>
    </xf>
    <xf numFmtId="0" fontId="3" fillId="2" borderId="27" xfId="0" applyFont="1" applyFill="1" applyBorder="1" applyAlignment="1">
      <alignment horizontal="center" vertical="top"/>
    </xf>
    <xf numFmtId="0" fontId="3" fillId="2" borderId="28" xfId="0" applyFont="1" applyFill="1" applyBorder="1" applyAlignment="1">
      <alignment horizontal="center" vertical="top"/>
    </xf>
    <xf numFmtId="0" fontId="3" fillId="2" borderId="21" xfId="0" applyFont="1" applyFill="1" applyBorder="1" applyAlignment="1">
      <alignment horizontal="center" vertical="top"/>
    </xf>
    <xf numFmtId="0" fontId="3" fillId="2" borderId="22" xfId="0" applyFont="1" applyFill="1" applyBorder="1" applyAlignment="1">
      <alignment horizontal="center" vertical="top"/>
    </xf>
    <xf numFmtId="0" fontId="4" fillId="2" borderId="65" xfId="0" applyFont="1" applyFill="1" applyBorder="1" applyAlignment="1">
      <alignment horizontal="center" vertical="center" wrapText="1"/>
    </xf>
    <xf numFmtId="0" fontId="4" fillId="2" borderId="43" xfId="0" applyFont="1" applyFill="1" applyBorder="1" applyAlignment="1">
      <alignment horizontal="left" vertical="center" wrapText="1"/>
    </xf>
    <xf numFmtId="0" fontId="4" fillId="3" borderId="2" xfId="0" applyFont="1" applyFill="1" applyBorder="1" applyAlignment="1" applyProtection="1">
      <alignment horizontal="center" vertical="center"/>
      <protection locked="0"/>
    </xf>
    <xf numFmtId="0" fontId="4" fillId="3" borderId="44" xfId="0" applyFont="1" applyFill="1" applyBorder="1" applyAlignment="1" applyProtection="1">
      <alignment horizontal="center" vertical="center"/>
      <protection locked="0"/>
    </xf>
    <xf numFmtId="0" fontId="4" fillId="2" borderId="43" xfId="0" applyFont="1" applyFill="1" applyBorder="1" applyAlignment="1">
      <alignment horizontal="left" vertical="center"/>
    </xf>
    <xf numFmtId="0" fontId="4" fillId="2" borderId="41" xfId="0" applyFont="1" applyFill="1" applyBorder="1" applyAlignment="1">
      <alignment horizontal="center"/>
    </xf>
    <xf numFmtId="0" fontId="4" fillId="2" borderId="42" xfId="0" applyFont="1" applyFill="1" applyBorder="1" applyAlignment="1">
      <alignment horizontal="center"/>
    </xf>
    <xf numFmtId="0" fontId="4" fillId="3" borderId="32" xfId="0" applyFont="1" applyFill="1" applyBorder="1" applyAlignment="1" applyProtection="1">
      <alignment horizontal="center" vertical="center"/>
      <protection locked="0"/>
    </xf>
    <xf numFmtId="0" fontId="6" fillId="2" borderId="0" xfId="0" applyFont="1" applyFill="1" applyAlignment="1">
      <alignment horizontal="center" vertical="top"/>
    </xf>
    <xf numFmtId="0" fontId="6" fillId="2" borderId="0" xfId="0" applyFont="1" applyFill="1" applyAlignment="1">
      <alignment horizontal="left" vertical="top" wrapText="1"/>
    </xf>
    <xf numFmtId="0" fontId="5" fillId="2" borderId="0" xfId="0" applyFont="1" applyFill="1" applyAlignment="1">
      <alignment horizontal="center"/>
    </xf>
    <xf numFmtId="0" fontId="4" fillId="7" borderId="1" xfId="0" applyFont="1" applyFill="1" applyBorder="1" applyAlignment="1" applyProtection="1">
      <alignment horizontal="left" vertical="center"/>
      <protection locked="0"/>
    </xf>
    <xf numFmtId="0" fontId="4" fillId="7" borderId="4" xfId="0" applyFont="1" applyFill="1" applyBorder="1" applyAlignment="1" applyProtection="1">
      <alignment horizontal="left" vertical="center"/>
      <protection locked="0"/>
    </xf>
    <xf numFmtId="0" fontId="4" fillId="7" borderId="5" xfId="0" applyFont="1" applyFill="1" applyBorder="1" applyAlignment="1" applyProtection="1">
      <alignment horizontal="left" vertical="center"/>
      <protection locked="0"/>
    </xf>
    <xf numFmtId="0" fontId="4" fillId="7" borderId="0" xfId="0" applyFont="1" applyFill="1" applyBorder="1" applyAlignment="1" applyProtection="1">
      <alignment horizontal="center"/>
    </xf>
    <xf numFmtId="0" fontId="6" fillId="2" borderId="0" xfId="0" applyFont="1" applyFill="1" applyAlignment="1">
      <alignment horizontal="center" vertical="center"/>
    </xf>
    <xf numFmtId="0" fontId="6" fillId="2" borderId="0" xfId="0" applyFont="1" applyFill="1" applyAlignment="1">
      <alignment horizontal="center"/>
    </xf>
    <xf numFmtId="0" fontId="6" fillId="2" borderId="0" xfId="0" applyFont="1" applyFill="1" applyAlignment="1">
      <alignment horizontal="right"/>
    </xf>
    <xf numFmtId="0" fontId="4" fillId="7" borderId="0" xfId="0" applyFont="1" applyFill="1" applyBorder="1" applyAlignment="1" applyProtection="1">
      <alignment horizontal="center" vertical="top"/>
    </xf>
    <xf numFmtId="0" fontId="5" fillId="3" borderId="57" xfId="0" applyFont="1" applyFill="1" applyBorder="1" applyAlignment="1" applyProtection="1">
      <alignment horizontal="left" vertical="center"/>
      <protection locked="0"/>
    </xf>
    <xf numFmtId="49" fontId="5" fillId="3" borderId="72" xfId="0" applyNumberFormat="1" applyFont="1" applyFill="1" applyBorder="1" applyAlignment="1" applyProtection="1">
      <alignment horizontal="left" vertical="center"/>
      <protection locked="0"/>
    </xf>
    <xf numFmtId="14" fontId="5" fillId="3" borderId="55" xfId="0" applyNumberFormat="1" applyFont="1" applyFill="1" applyBorder="1" applyAlignment="1" applyProtection="1">
      <alignment horizontal="center" vertical="center"/>
      <protection locked="0" hidden="1"/>
    </xf>
    <xf numFmtId="0" fontId="5" fillId="3" borderId="58" xfId="0" applyFont="1" applyFill="1" applyBorder="1" applyAlignment="1" applyProtection="1">
      <alignment horizontal="left" vertical="center"/>
      <protection locked="0"/>
    </xf>
    <xf numFmtId="49" fontId="5" fillId="3" borderId="57" xfId="0" applyNumberFormat="1" applyFont="1" applyFill="1" applyBorder="1" applyAlignment="1" applyProtection="1">
      <alignment horizontal="left" vertical="center"/>
      <protection locked="0"/>
    </xf>
    <xf numFmtId="49" fontId="5" fillId="3" borderId="58" xfId="0" applyNumberFormat="1" applyFont="1" applyFill="1" applyBorder="1" applyAlignment="1" applyProtection="1">
      <alignment horizontal="left" vertical="center"/>
      <protection locked="0"/>
    </xf>
    <xf numFmtId="0" fontId="4" fillId="2" borderId="0" xfId="0" applyFont="1" applyFill="1" applyAlignment="1">
      <alignment horizontal="center"/>
    </xf>
    <xf numFmtId="0" fontId="6" fillId="2" borderId="0" xfId="0" applyFont="1" applyFill="1" applyAlignment="1">
      <alignment horizontal="left" vertical="top"/>
    </xf>
    <xf numFmtId="0" fontId="4" fillId="3" borderId="0" xfId="0" applyFont="1" applyFill="1" applyBorder="1" applyAlignment="1">
      <alignment horizontal="left"/>
    </xf>
    <xf numFmtId="3" fontId="5" fillId="3" borderId="72" xfId="0" applyNumberFormat="1" applyFont="1" applyFill="1" applyBorder="1" applyAlignment="1" applyProtection="1">
      <alignment horizontal="right" vertical="center"/>
      <protection hidden="1"/>
    </xf>
    <xf numFmtId="0" fontId="5" fillId="3" borderId="57" xfId="0" applyFont="1" applyFill="1" applyBorder="1" applyAlignment="1" applyProtection="1">
      <alignment horizontal="center" vertical="center"/>
      <protection locked="0"/>
    </xf>
    <xf numFmtId="0" fontId="5" fillId="3" borderId="58" xfId="0" applyFont="1" applyFill="1" applyBorder="1" applyAlignment="1" applyProtection="1">
      <alignment horizontal="center" vertical="center"/>
      <protection locked="0"/>
    </xf>
    <xf numFmtId="0" fontId="5" fillId="3" borderId="72" xfId="0" applyFont="1" applyFill="1" applyBorder="1" applyAlignment="1" applyProtection="1">
      <alignment horizontal="left" vertical="center"/>
      <protection locked="0"/>
    </xf>
    <xf numFmtId="0" fontId="4" fillId="7" borderId="1" xfId="0" applyFont="1" applyFill="1" applyBorder="1" applyAlignment="1" applyProtection="1">
      <alignment horizontal="left"/>
      <protection locked="0"/>
    </xf>
    <xf numFmtId="0" fontId="4" fillId="7" borderId="4" xfId="0" applyFont="1" applyFill="1" applyBorder="1" applyAlignment="1" applyProtection="1">
      <alignment horizontal="left"/>
      <protection locked="0"/>
    </xf>
    <xf numFmtId="0" fontId="4" fillId="7" borderId="5" xfId="0" applyFont="1" applyFill="1" applyBorder="1" applyAlignment="1" applyProtection="1">
      <alignment horizontal="left"/>
      <protection locked="0"/>
    </xf>
    <xf numFmtId="0" fontId="5" fillId="3" borderId="72" xfId="0" applyFont="1" applyFill="1" applyBorder="1" applyAlignment="1" applyProtection="1">
      <alignment horizontal="left" vertical="center"/>
      <protection locked="0" hidden="1"/>
    </xf>
    <xf numFmtId="0" fontId="5" fillId="3" borderId="73" xfId="0" applyFont="1" applyFill="1" applyBorder="1" applyAlignment="1" applyProtection="1">
      <alignment horizontal="left" vertical="center"/>
      <protection locked="0" hidden="1"/>
    </xf>
    <xf numFmtId="0" fontId="4" fillId="2" borderId="33" xfId="0" applyFont="1" applyFill="1" applyBorder="1" applyAlignment="1">
      <alignment horizontal="left" vertical="center"/>
    </xf>
    <xf numFmtId="0" fontId="4" fillId="2" borderId="34" xfId="0" applyFont="1" applyFill="1" applyBorder="1" applyAlignment="1">
      <alignment horizontal="left" vertical="center"/>
    </xf>
    <xf numFmtId="0" fontId="4" fillId="2" borderId="35" xfId="0" applyFont="1" applyFill="1" applyBorder="1" applyAlignment="1">
      <alignment horizontal="left" vertical="center"/>
    </xf>
    <xf numFmtId="3" fontId="51" fillId="7" borderId="1" xfId="3" applyBorder="1" applyAlignment="1">
      <alignment horizontal="left" vertical="center"/>
      <protection locked="0"/>
    </xf>
    <xf numFmtId="3" fontId="51" fillId="7" borderId="4" xfId="3" applyBorder="1" applyAlignment="1">
      <alignment horizontal="left" vertical="center"/>
      <protection locked="0"/>
    </xf>
    <xf numFmtId="3" fontId="51" fillId="7" borderId="5" xfId="3" applyBorder="1" applyAlignment="1">
      <alignment horizontal="left" vertical="center"/>
      <protection locked="0"/>
    </xf>
    <xf numFmtId="9" fontId="42" fillId="3" borderId="1" xfId="6" applyFont="1" applyFill="1" applyBorder="1" applyAlignment="1" applyProtection="1">
      <alignment horizontal="center" vertical="center"/>
      <protection locked="0"/>
    </xf>
    <xf numFmtId="9" fontId="42" fillId="3" borderId="4" xfId="6" applyFont="1" applyFill="1" applyBorder="1" applyAlignment="1" applyProtection="1">
      <alignment horizontal="center" vertical="center"/>
      <protection locked="0"/>
    </xf>
    <xf numFmtId="3" fontId="51" fillId="7" borderId="1" xfId="3" applyBorder="1">
      <alignment horizontal="center" vertical="center"/>
      <protection locked="0"/>
    </xf>
    <xf numFmtId="3" fontId="51" fillId="7" borderId="4" xfId="3" applyBorder="1">
      <alignment horizontal="center" vertical="center"/>
      <protection locked="0"/>
    </xf>
    <xf numFmtId="3" fontId="51" fillId="7" borderId="5" xfId="3" applyBorder="1">
      <alignment horizontal="center" vertical="center"/>
      <protection locked="0"/>
    </xf>
    <xf numFmtId="3" fontId="51" fillId="7" borderId="4" xfId="3" applyBorder="1" applyProtection="1">
      <alignment horizontal="center" vertical="center"/>
      <protection locked="0" hidden="1"/>
    </xf>
    <xf numFmtId="3" fontId="51" fillId="7" borderId="5" xfId="3" applyBorder="1" applyProtection="1">
      <alignment horizontal="center" vertical="center"/>
      <protection locked="0" hidden="1"/>
    </xf>
    <xf numFmtId="0" fontId="30" fillId="3" borderId="1" xfId="0" applyFont="1" applyFill="1" applyBorder="1" applyAlignment="1" applyProtection="1">
      <alignment horizontal="left" vertical="center"/>
      <protection locked="0"/>
    </xf>
    <xf numFmtId="0" fontId="30" fillId="3" borderId="4" xfId="0" applyFont="1" applyFill="1" applyBorder="1" applyAlignment="1" applyProtection="1">
      <alignment horizontal="left" vertical="center"/>
      <protection locked="0"/>
    </xf>
    <xf numFmtId="0" fontId="30" fillId="3" borderId="5" xfId="0" applyFont="1" applyFill="1" applyBorder="1" applyAlignment="1" applyProtection="1">
      <alignment horizontal="left" vertical="center"/>
      <protection locked="0"/>
    </xf>
    <xf numFmtId="0" fontId="20" fillId="2" borderId="1" xfId="0" applyFont="1" applyFill="1" applyBorder="1" applyAlignment="1">
      <alignment horizontal="left" vertical="center"/>
    </xf>
    <xf numFmtId="0" fontId="20" fillId="2" borderId="4" xfId="0" applyFont="1" applyFill="1" applyBorder="1" applyAlignment="1">
      <alignment horizontal="left" vertical="center"/>
    </xf>
    <xf numFmtId="0" fontId="20" fillId="2" borderId="5" xfId="0" applyFont="1" applyFill="1" applyBorder="1" applyAlignment="1">
      <alignment horizontal="left" vertical="center"/>
    </xf>
    <xf numFmtId="3" fontId="51" fillId="8" borderId="1" xfId="4" applyBorder="1">
      <alignment horizontal="center" vertical="center"/>
      <protection hidden="1"/>
    </xf>
    <xf numFmtId="3" fontId="51" fillId="8" borderId="4" xfId="4" applyBorder="1">
      <alignment horizontal="center" vertical="center"/>
      <protection hidden="1"/>
    </xf>
    <xf numFmtId="3" fontId="51" fillId="8" borderId="5" xfId="4" applyBorder="1">
      <alignment horizontal="center" vertical="center"/>
      <protection hidden="1"/>
    </xf>
    <xf numFmtId="0" fontId="6" fillId="2" borderId="4"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0" fillId="2" borderId="1" xfId="0" applyFont="1" applyFill="1" applyBorder="1" applyAlignment="1">
      <alignment horizontal="center" vertical="center"/>
    </xf>
    <xf numFmtId="0" fontId="20" fillId="2" borderId="4" xfId="0" applyFont="1" applyFill="1" applyBorder="1" applyAlignment="1">
      <alignment horizontal="center" vertical="center"/>
    </xf>
    <xf numFmtId="0" fontId="6" fillId="2" borderId="0" xfId="0" applyFont="1" applyFill="1" applyBorder="1" applyAlignment="1">
      <alignment horizontal="left" vertical="center" wrapText="1"/>
    </xf>
    <xf numFmtId="0" fontId="20" fillId="2" borderId="0" xfId="0" applyFont="1" applyFill="1" applyBorder="1" applyAlignment="1">
      <alignment horizontal="center" vertical="center"/>
    </xf>
    <xf numFmtId="0" fontId="27" fillId="2" borderId="1" xfId="0" applyFont="1" applyFill="1" applyBorder="1" applyAlignment="1">
      <alignment horizontal="left" vertical="center"/>
    </xf>
    <xf numFmtId="0" fontId="27" fillId="2" borderId="4" xfId="0" applyFont="1" applyFill="1" applyBorder="1" applyAlignment="1">
      <alignment horizontal="left" vertical="center"/>
    </xf>
    <xf numFmtId="0" fontId="27" fillId="2" borderId="5" xfId="0" applyFont="1" applyFill="1" applyBorder="1" applyAlignment="1">
      <alignment horizontal="left" vertical="center"/>
    </xf>
    <xf numFmtId="0" fontId="20" fillId="2" borderId="5" xfId="0" applyFont="1" applyFill="1" applyBorder="1" applyAlignment="1">
      <alignment horizontal="center" vertical="center"/>
    </xf>
    <xf numFmtId="0" fontId="10" fillId="3" borderId="1" xfId="0" applyFont="1" applyFill="1" applyBorder="1" applyAlignment="1" applyProtection="1">
      <alignment horizontal="center" vertical="center"/>
      <protection locked="0"/>
    </xf>
    <xf numFmtId="0" fontId="29" fillId="3" borderId="5" xfId="0" applyFont="1" applyFill="1" applyBorder="1" applyAlignment="1" applyProtection="1">
      <alignment horizontal="center" vertical="center"/>
      <protection locked="0"/>
    </xf>
    <xf numFmtId="3" fontId="30" fillId="3" borderId="1" xfId="0" applyNumberFormat="1" applyFont="1" applyFill="1" applyBorder="1" applyAlignment="1" applyProtection="1">
      <alignment horizontal="center" vertical="center"/>
      <protection locked="0"/>
    </xf>
    <xf numFmtId="3" fontId="30" fillId="3" borderId="4" xfId="0" applyNumberFormat="1" applyFont="1" applyFill="1" applyBorder="1" applyAlignment="1" applyProtection="1">
      <alignment horizontal="center" vertical="center"/>
      <protection locked="0"/>
    </xf>
    <xf numFmtId="3" fontId="30" fillId="3" borderId="5" xfId="0" applyNumberFormat="1" applyFont="1" applyFill="1" applyBorder="1" applyAlignment="1" applyProtection="1">
      <alignment horizontal="center" vertical="center"/>
      <protection locked="0"/>
    </xf>
    <xf numFmtId="0" fontId="26" fillId="2" borderId="1" xfId="0" applyFont="1" applyFill="1" applyBorder="1" applyAlignment="1">
      <alignment horizontal="left" vertical="center" wrapText="1"/>
    </xf>
    <xf numFmtId="0" fontId="26"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4" fillId="2" borderId="1" xfId="0" applyFont="1" applyFill="1" applyBorder="1" applyAlignment="1">
      <alignment horizontal="left" vertical="center"/>
    </xf>
    <xf numFmtId="0" fontId="4" fillId="2" borderId="0" xfId="0" applyFont="1" applyFill="1" applyAlignment="1">
      <alignment horizontal="left" vertical="center"/>
    </xf>
    <xf numFmtId="3" fontId="31" fillId="3" borderId="1" xfId="0" applyNumberFormat="1" applyFont="1" applyFill="1" applyBorder="1" applyAlignment="1" applyProtection="1">
      <alignment horizontal="center" vertical="center"/>
      <protection locked="0"/>
    </xf>
    <xf numFmtId="3" fontId="31" fillId="3" borderId="4" xfId="0" applyNumberFormat="1" applyFont="1" applyFill="1" applyBorder="1" applyAlignment="1" applyProtection="1">
      <alignment horizontal="center" vertical="center"/>
      <protection locked="0"/>
    </xf>
    <xf numFmtId="3" fontId="31" fillId="3" borderId="5" xfId="0" applyNumberFormat="1" applyFont="1" applyFill="1" applyBorder="1" applyAlignment="1" applyProtection="1">
      <alignment horizontal="center" vertical="center"/>
      <protection locked="0"/>
    </xf>
    <xf numFmtId="3" fontId="51" fillId="7" borderId="1" xfId="4" applyFill="1" applyBorder="1" applyProtection="1">
      <alignment horizontal="center" vertical="center"/>
      <protection locked="0"/>
    </xf>
    <xf numFmtId="3" fontId="51" fillId="7" borderId="4" xfId="4" applyFill="1" applyBorder="1" applyProtection="1">
      <alignment horizontal="center" vertical="center"/>
      <protection locked="0"/>
    </xf>
    <xf numFmtId="3" fontId="51" fillId="7" borderId="5" xfId="4" applyFill="1" applyBorder="1" applyProtection="1">
      <alignment horizontal="center" vertical="center"/>
      <protection locked="0"/>
    </xf>
    <xf numFmtId="0" fontId="20" fillId="3" borderId="1" xfId="0" applyFont="1" applyFill="1" applyBorder="1" applyAlignment="1" applyProtection="1">
      <alignment horizontal="left" vertical="center"/>
      <protection locked="0"/>
    </xf>
    <xf numFmtId="0" fontId="20" fillId="3" borderId="4" xfId="0" applyFont="1" applyFill="1" applyBorder="1" applyAlignment="1" applyProtection="1">
      <alignment horizontal="left" vertical="center"/>
      <protection locked="0"/>
    </xf>
    <xf numFmtId="0" fontId="20" fillId="3" borderId="5" xfId="0" applyFont="1" applyFill="1" applyBorder="1" applyAlignment="1" applyProtection="1">
      <alignment horizontal="left" vertical="center"/>
      <protection locked="0"/>
    </xf>
    <xf numFmtId="0" fontId="22" fillId="3" borderId="10" xfId="0" applyFont="1" applyFill="1" applyBorder="1" applyAlignment="1" applyProtection="1">
      <alignment horizontal="left" vertical="center"/>
      <protection locked="0"/>
    </xf>
    <xf numFmtId="0" fontId="22" fillId="3" borderId="9" xfId="0" applyFont="1" applyFill="1" applyBorder="1" applyAlignment="1" applyProtection="1">
      <alignment horizontal="left" vertical="center"/>
      <protection locked="0"/>
    </xf>
    <xf numFmtId="0" fontId="20" fillId="2" borderId="11" xfId="0" applyFont="1" applyFill="1" applyBorder="1" applyAlignment="1">
      <alignment horizontal="center" vertical="center"/>
    </xf>
    <xf numFmtId="0" fontId="20" fillId="2" borderId="51" xfId="0" applyFont="1" applyFill="1" applyBorder="1" applyAlignment="1">
      <alignment horizontal="center" vertical="center"/>
    </xf>
    <xf numFmtId="0" fontId="20" fillId="2" borderId="10"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9"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7" xfId="0" applyFont="1" applyFill="1" applyBorder="1" applyAlignment="1">
      <alignment horizontal="center" vertical="center"/>
    </xf>
    <xf numFmtId="0" fontId="20" fillId="3" borderId="1" xfId="0" applyFont="1" applyFill="1" applyBorder="1" applyAlignment="1" applyProtection="1">
      <alignment horizontal="center" vertical="center"/>
      <protection locked="0"/>
    </xf>
    <xf numFmtId="0" fontId="20" fillId="3" borderId="4" xfId="0" applyFont="1" applyFill="1" applyBorder="1" applyAlignment="1" applyProtection="1">
      <alignment horizontal="center" vertical="center"/>
      <protection locked="0"/>
    </xf>
    <xf numFmtId="0" fontId="20" fillId="3" borderId="5" xfId="0" applyFont="1" applyFill="1" applyBorder="1" applyAlignment="1" applyProtection="1">
      <alignment horizontal="center" vertical="center"/>
      <protection locked="0"/>
    </xf>
    <xf numFmtId="0" fontId="20" fillId="3" borderId="3" xfId="0" applyFont="1" applyFill="1" applyBorder="1" applyAlignment="1">
      <alignment horizontal="left" vertical="center"/>
    </xf>
    <xf numFmtId="0" fontId="20" fillId="3" borderId="6" xfId="0" applyFont="1" applyFill="1" applyBorder="1" applyAlignment="1">
      <alignment horizontal="left" vertical="center"/>
    </xf>
    <xf numFmtId="0" fontId="20" fillId="3" borderId="7" xfId="0" applyFont="1" applyFill="1" applyBorder="1" applyAlignment="1">
      <alignment horizontal="left" vertical="center"/>
    </xf>
    <xf numFmtId="0" fontId="22" fillId="3" borderId="8" xfId="0" applyFont="1" applyFill="1" applyBorder="1" applyAlignment="1" applyProtection="1">
      <alignment horizontal="left" vertical="center"/>
      <protection locked="0"/>
    </xf>
    <xf numFmtId="9" fontId="20" fillId="3" borderId="1" xfId="6" applyFont="1" applyFill="1" applyBorder="1" applyAlignment="1" applyProtection="1">
      <alignment horizontal="right" vertical="center"/>
      <protection locked="0"/>
    </xf>
    <xf numFmtId="9" fontId="20" fillId="3" borderId="4" xfId="6" applyFont="1" applyFill="1" applyBorder="1" applyAlignment="1" applyProtection="1">
      <alignment horizontal="right" vertical="center"/>
      <protection locked="0"/>
    </xf>
    <xf numFmtId="9" fontId="20" fillId="3" borderId="5" xfId="6" applyFont="1" applyFill="1" applyBorder="1" applyAlignment="1" applyProtection="1">
      <alignment horizontal="right" vertical="center"/>
      <protection locked="0"/>
    </xf>
    <xf numFmtId="9" fontId="20" fillId="3" borderId="1" xfId="6" applyFont="1" applyFill="1" applyBorder="1" applyAlignment="1" applyProtection="1">
      <alignment horizontal="center" vertical="center"/>
      <protection locked="0"/>
    </xf>
    <xf numFmtId="9" fontId="20" fillId="3" borderId="4" xfId="6" applyFont="1" applyFill="1" applyBorder="1" applyAlignment="1" applyProtection="1">
      <alignment horizontal="center" vertical="center"/>
      <protection locked="0"/>
    </xf>
    <xf numFmtId="9" fontId="20" fillId="3" borderId="5" xfId="6" applyFont="1" applyFill="1" applyBorder="1" applyAlignment="1" applyProtection="1">
      <alignment horizontal="center" vertical="center"/>
      <protection locked="0"/>
    </xf>
    <xf numFmtId="0" fontId="20" fillId="2" borderId="2" xfId="0" applyFont="1" applyFill="1" applyBorder="1" applyAlignment="1">
      <alignment horizontal="center" vertical="center"/>
    </xf>
    <xf numFmtId="0" fontId="51" fillId="7" borderId="1" xfId="3" applyNumberFormat="1" applyBorder="1" applyAlignment="1">
      <alignment horizontal="left" vertical="center"/>
      <protection locked="0"/>
    </xf>
    <xf numFmtId="0" fontId="51" fillId="7" borderId="4" xfId="3" applyNumberFormat="1" applyBorder="1" applyAlignment="1">
      <alignment horizontal="left" vertical="center"/>
      <protection locked="0"/>
    </xf>
    <xf numFmtId="0" fontId="51" fillId="7" borderId="5" xfId="3" applyNumberFormat="1" applyBorder="1" applyAlignment="1">
      <alignment horizontal="left" vertical="center"/>
      <protection locked="0"/>
    </xf>
    <xf numFmtId="0" fontId="26" fillId="2" borderId="1" xfId="0" applyFont="1" applyFill="1" applyBorder="1" applyAlignment="1">
      <alignment horizontal="left" vertical="center"/>
    </xf>
    <xf numFmtId="0" fontId="26" fillId="2" borderId="4" xfId="0" applyFont="1" applyFill="1" applyBorder="1" applyAlignment="1">
      <alignment horizontal="left" vertical="center"/>
    </xf>
    <xf numFmtId="0" fontId="26" fillId="2" borderId="5" xfId="0" applyFont="1" applyFill="1" applyBorder="1" applyAlignment="1">
      <alignment horizontal="left" vertical="center"/>
    </xf>
    <xf numFmtId="0" fontId="51" fillId="7" borderId="1" xfId="3" applyNumberFormat="1" applyBorder="1" applyAlignment="1">
      <alignment horizontal="left" vertical="center" indent="1"/>
      <protection locked="0"/>
    </xf>
    <xf numFmtId="0" fontId="51" fillId="7" borderId="4" xfId="3" applyNumberFormat="1" applyBorder="1" applyAlignment="1">
      <alignment horizontal="left" vertical="center" indent="1"/>
      <protection locked="0"/>
    </xf>
    <xf numFmtId="0" fontId="51" fillId="7" borderId="5" xfId="3" applyNumberFormat="1" applyBorder="1" applyAlignment="1">
      <alignment horizontal="left" vertical="center" indent="1"/>
      <protection locked="0"/>
    </xf>
    <xf numFmtId="0" fontId="21" fillId="2" borderId="2" xfId="0" applyFont="1" applyFill="1" applyBorder="1" applyAlignment="1">
      <alignment horizontal="center" vertical="center"/>
    </xf>
    <xf numFmtId="3" fontId="51" fillId="7" borderId="2" xfId="3" applyBorder="1">
      <alignment horizontal="center" vertical="center"/>
      <protection locked="0"/>
    </xf>
    <xf numFmtId="3" fontId="51" fillId="8" borderId="2" xfId="4" applyBorder="1">
      <alignment horizontal="center" vertical="center"/>
      <protection hidden="1"/>
    </xf>
    <xf numFmtId="0" fontId="21" fillId="2" borderId="2" xfId="0" applyFont="1" applyFill="1" applyBorder="1" applyAlignment="1">
      <alignment horizontal="center" vertical="center" wrapText="1"/>
    </xf>
    <xf numFmtId="0" fontId="20" fillId="2" borderId="2" xfId="0" applyFont="1" applyFill="1" applyBorder="1" applyAlignment="1">
      <alignment horizontal="center" vertical="center" wrapText="1"/>
    </xf>
    <xf numFmtId="3" fontId="51" fillId="7" borderId="2" xfId="3" applyBorder="1" applyProtection="1">
      <alignment horizontal="center" vertical="center"/>
    </xf>
    <xf numFmtId="0" fontId="20"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7" borderId="2" xfId="0" applyFont="1" applyFill="1" applyBorder="1" applyAlignment="1" applyProtection="1">
      <alignment horizontal="left" vertical="center"/>
      <protection locked="0"/>
    </xf>
    <xf numFmtId="165" fontId="20" fillId="2" borderId="1" xfId="2" applyNumberFormat="1" applyFont="1" applyFill="1" applyBorder="1" applyAlignment="1">
      <alignment horizontal="center" vertical="center"/>
    </xf>
    <xf numFmtId="165" fontId="20" fillId="2" borderId="4" xfId="2" applyNumberFormat="1" applyFont="1" applyFill="1" applyBorder="1" applyAlignment="1">
      <alignment horizontal="center" vertical="center"/>
    </xf>
    <xf numFmtId="165" fontId="20" fillId="2" borderId="5" xfId="2" applyNumberFormat="1" applyFont="1" applyFill="1" applyBorder="1" applyAlignment="1">
      <alignment horizontal="center" vertical="center"/>
    </xf>
    <xf numFmtId="0" fontId="20" fillId="2" borderId="1" xfId="0" applyFont="1" applyFill="1" applyBorder="1" applyAlignment="1">
      <alignment horizontal="left" vertical="center" wrapText="1"/>
    </xf>
    <xf numFmtId="0" fontId="25" fillId="3" borderId="1" xfId="0" applyFont="1" applyFill="1" applyBorder="1" applyAlignment="1" applyProtection="1">
      <alignment horizontal="center" vertical="center"/>
      <protection locked="0"/>
    </xf>
    <xf numFmtId="0" fontId="25" fillId="3" borderId="5" xfId="0" applyFont="1" applyFill="1" applyBorder="1" applyAlignment="1" applyProtection="1">
      <alignment horizontal="center" vertical="center"/>
      <protection locked="0"/>
    </xf>
    <xf numFmtId="0" fontId="21" fillId="2" borderId="0" xfId="0" applyFont="1" applyFill="1" applyAlignment="1">
      <alignment horizontal="left" vertical="center" wrapText="1"/>
    </xf>
    <xf numFmtId="0" fontId="33" fillId="2" borderId="0" xfId="0" applyFont="1" applyFill="1" applyAlignment="1">
      <alignment horizontal="left" vertical="center" wrapText="1"/>
    </xf>
    <xf numFmtId="0" fontId="20" fillId="2" borderId="76" xfId="0" applyFont="1" applyFill="1" applyBorder="1" applyAlignment="1">
      <alignment horizontal="center" vertical="center"/>
    </xf>
    <xf numFmtId="0" fontId="20" fillId="2" borderId="74" xfId="0" applyFont="1" applyFill="1" applyBorder="1" applyAlignment="1">
      <alignment horizontal="center" vertical="center"/>
    </xf>
    <xf numFmtId="0" fontId="20" fillId="2" borderId="74" xfId="0" applyFont="1" applyFill="1" applyBorder="1" applyAlignment="1">
      <alignment horizontal="left" vertical="center" wrapText="1"/>
    </xf>
    <xf numFmtId="0" fontId="20" fillId="2" borderId="74" xfId="0" applyFont="1" applyFill="1" applyBorder="1" applyAlignment="1">
      <alignment horizontal="left" vertical="center"/>
    </xf>
    <xf numFmtId="4" fontId="51" fillId="7" borderId="74" xfId="3" applyNumberFormat="1" applyBorder="1">
      <alignment horizontal="center" vertical="center"/>
      <protection locked="0"/>
    </xf>
    <xf numFmtId="0" fontId="20" fillId="2" borderId="75" xfId="0" applyFont="1" applyFill="1" applyBorder="1" applyAlignment="1">
      <alignment horizontal="left" vertical="center"/>
    </xf>
    <xf numFmtId="0" fontId="5" fillId="2" borderId="74" xfId="0" applyFont="1" applyFill="1" applyBorder="1" applyAlignment="1">
      <alignment horizontal="left" vertical="center" wrapText="1"/>
    </xf>
    <xf numFmtId="4" fontId="51" fillId="7" borderId="74" xfId="4" applyNumberFormat="1" applyFill="1" applyBorder="1" applyProtection="1">
      <alignment horizontal="center" vertical="center"/>
      <protection locked="0" hidden="1"/>
    </xf>
    <xf numFmtId="0" fontId="4" fillId="2" borderId="74" xfId="0" applyFont="1" applyFill="1" applyBorder="1" applyAlignment="1">
      <alignment horizontal="left" vertical="center" wrapText="1"/>
    </xf>
    <xf numFmtId="4" fontId="51" fillId="8" borderId="74" xfId="4" applyNumberFormat="1" applyBorder="1" applyProtection="1">
      <alignment horizontal="center" vertical="center"/>
      <protection hidden="1"/>
    </xf>
    <xf numFmtId="0" fontId="4" fillId="2" borderId="2" xfId="0" applyFont="1" applyFill="1" applyBorder="1" applyAlignment="1">
      <alignment horizontal="left" vertical="center" wrapText="1"/>
    </xf>
    <xf numFmtId="0" fontId="20" fillId="2" borderId="2" xfId="0" applyFont="1" applyFill="1" applyBorder="1" applyAlignment="1">
      <alignment horizontal="left" vertical="center"/>
    </xf>
    <xf numFmtId="4" fontId="51" fillId="8" borderId="56" xfId="4" applyNumberFormat="1" applyBorder="1" applyProtection="1">
      <alignment horizontal="center" vertical="center"/>
      <protection hidden="1"/>
    </xf>
    <xf numFmtId="0" fontId="20" fillId="2" borderId="56" xfId="0" applyFont="1" applyFill="1" applyBorder="1" applyAlignment="1">
      <alignment horizontal="left" vertical="center" wrapText="1"/>
    </xf>
    <xf numFmtId="0" fontId="20" fillId="2" borderId="56" xfId="0" applyFont="1" applyFill="1" applyBorder="1" applyAlignment="1">
      <alignment horizontal="left" vertical="center"/>
    </xf>
    <xf numFmtId="0" fontId="20" fillId="2" borderId="56" xfId="0" applyFont="1" applyFill="1" applyBorder="1" applyAlignment="1">
      <alignment horizontal="center" vertical="center"/>
    </xf>
    <xf numFmtId="2" fontId="30" fillId="7" borderId="2" xfId="6" applyNumberFormat="1" applyFont="1" applyFill="1" applyBorder="1" applyAlignment="1" applyProtection="1">
      <alignment horizontal="center" vertical="center"/>
      <protection locked="0" hidden="1"/>
    </xf>
    <xf numFmtId="4" fontId="51" fillId="7" borderId="2" xfId="4" applyNumberFormat="1" applyFill="1" applyBorder="1" applyProtection="1">
      <alignment horizontal="center" vertical="center"/>
      <protection locked="0" hidden="1"/>
    </xf>
    <xf numFmtId="0" fontId="51" fillId="7" borderId="12" xfId="3" applyNumberFormat="1" applyBorder="1">
      <alignment horizontal="center" vertical="center"/>
      <protection locked="0"/>
    </xf>
    <xf numFmtId="0" fontId="51" fillId="7" borderId="14" xfId="3" applyNumberFormat="1" applyBorder="1">
      <alignment horizontal="center" vertical="center"/>
      <protection locked="0"/>
    </xf>
    <xf numFmtId="0" fontId="20" fillId="2" borderId="3"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20" fillId="2" borderId="10" xfId="0" applyFont="1" applyFill="1" applyBorder="1" applyAlignment="1">
      <alignment horizontal="center"/>
    </xf>
    <xf numFmtId="0" fontId="20" fillId="2" borderId="8" xfId="0" applyFont="1" applyFill="1" applyBorder="1" applyAlignment="1">
      <alignment horizontal="center"/>
    </xf>
    <xf numFmtId="0" fontId="20" fillId="2" borderId="9" xfId="0" applyFont="1" applyFill="1" applyBorder="1" applyAlignment="1">
      <alignment horizontal="center"/>
    </xf>
    <xf numFmtId="0" fontId="20" fillId="7" borderId="1" xfId="0" applyFont="1" applyFill="1" applyBorder="1" applyAlignment="1" applyProtection="1">
      <alignment horizontal="center" vertical="center"/>
      <protection locked="0"/>
    </xf>
    <xf numFmtId="0" fontId="0" fillId="0" borderId="4" xfId="0" applyBorder="1" applyProtection="1">
      <protection locked="0"/>
    </xf>
    <xf numFmtId="0" fontId="0" fillId="0" borderId="5" xfId="0" applyBorder="1" applyProtection="1">
      <protection locked="0"/>
    </xf>
    <xf numFmtId="0" fontId="4" fillId="2" borderId="0" xfId="0" applyFont="1" applyFill="1" applyAlignment="1">
      <alignment horizontal="left" vertical="top" wrapText="1"/>
    </xf>
    <xf numFmtId="4" fontId="20" fillId="9" borderId="1" xfId="0" applyNumberFormat="1" applyFont="1" applyFill="1" applyBorder="1" applyAlignment="1" applyProtection="1">
      <alignment horizontal="center" vertical="center"/>
    </xf>
    <xf numFmtId="4" fontId="20" fillId="9" borderId="4" xfId="0" applyNumberFormat="1" applyFont="1" applyFill="1" applyBorder="1" applyAlignment="1" applyProtection="1">
      <alignment horizontal="center" vertical="center"/>
    </xf>
    <xf numFmtId="4" fontId="20" fillId="9" borderId="5" xfId="0" applyNumberFormat="1" applyFont="1" applyFill="1" applyBorder="1" applyAlignment="1" applyProtection="1">
      <alignment horizontal="center" vertical="center"/>
    </xf>
    <xf numFmtId="10" fontId="20" fillId="9" borderId="1" xfId="0" applyNumberFormat="1" applyFont="1" applyFill="1" applyBorder="1" applyAlignment="1" applyProtection="1">
      <alignment horizontal="center" vertical="center"/>
    </xf>
    <xf numFmtId="10" fontId="20" fillId="9" borderId="4" xfId="0" applyNumberFormat="1" applyFont="1" applyFill="1" applyBorder="1" applyAlignment="1" applyProtection="1">
      <alignment horizontal="center" vertical="center"/>
    </xf>
    <xf numFmtId="10" fontId="20" fillId="9" borderId="5" xfId="0" applyNumberFormat="1" applyFont="1" applyFill="1" applyBorder="1" applyAlignment="1" applyProtection="1">
      <alignment horizontal="center" vertical="center"/>
    </xf>
    <xf numFmtId="0" fontId="20" fillId="7" borderId="4" xfId="0" applyFont="1" applyFill="1" applyBorder="1" applyAlignment="1" applyProtection="1">
      <alignment horizontal="center" vertical="center"/>
      <protection locked="0"/>
    </xf>
    <xf numFmtId="0" fontId="20" fillId="7" borderId="5" xfId="0" applyFont="1" applyFill="1" applyBorder="1" applyAlignment="1" applyProtection="1">
      <alignment horizontal="center" vertical="center"/>
      <protection locked="0"/>
    </xf>
    <xf numFmtId="0" fontId="20" fillId="9" borderId="1" xfId="0" applyFont="1" applyFill="1" applyBorder="1" applyAlignment="1" applyProtection="1">
      <alignment horizontal="center" vertical="center"/>
    </xf>
    <xf numFmtId="0" fontId="20" fillId="9" borderId="4" xfId="0" applyFont="1" applyFill="1" applyBorder="1" applyAlignment="1" applyProtection="1">
      <alignment horizontal="center" vertical="center"/>
    </xf>
    <xf numFmtId="0" fontId="20" fillId="9" borderId="5" xfId="0" applyFont="1" applyFill="1" applyBorder="1" applyAlignment="1" applyProtection="1">
      <alignment horizontal="center" vertical="center"/>
    </xf>
    <xf numFmtId="0" fontId="4" fillId="2" borderId="5" xfId="0" applyFont="1" applyFill="1" applyBorder="1" applyAlignment="1">
      <alignment horizontal="center" vertical="center"/>
    </xf>
    <xf numFmtId="4" fontId="51" fillId="8" borderId="74" xfId="4" applyNumberFormat="1" applyBorder="1">
      <alignment horizontal="center" vertical="center"/>
      <protection hidden="1"/>
    </xf>
    <xf numFmtId="10" fontId="30" fillId="7" borderId="2" xfId="6" applyNumberFormat="1" applyFont="1" applyFill="1" applyBorder="1" applyAlignment="1" applyProtection="1">
      <alignment horizontal="center" vertical="center"/>
      <protection locked="0" hidden="1"/>
    </xf>
    <xf numFmtId="3" fontId="32" fillId="3" borderId="3" xfId="0" applyNumberFormat="1" applyFont="1" applyFill="1" applyBorder="1" applyAlignment="1" applyProtection="1">
      <alignment horizontal="center" vertical="center"/>
      <protection locked="0" hidden="1"/>
    </xf>
    <xf numFmtId="3" fontId="32" fillId="3" borderId="6" xfId="0" applyNumberFormat="1" applyFont="1" applyFill="1" applyBorder="1" applyAlignment="1" applyProtection="1">
      <alignment horizontal="center" vertical="center"/>
      <protection locked="0" hidden="1"/>
    </xf>
    <xf numFmtId="3" fontId="32" fillId="3" borderId="7" xfId="0" applyNumberFormat="1" applyFont="1" applyFill="1" applyBorder="1" applyAlignment="1" applyProtection="1">
      <alignment horizontal="center" vertical="center"/>
      <protection locked="0" hidden="1"/>
    </xf>
    <xf numFmtId="3" fontId="32" fillId="3" borderId="10" xfId="0" applyNumberFormat="1" applyFont="1" applyFill="1" applyBorder="1" applyAlignment="1" applyProtection="1">
      <alignment horizontal="center" vertical="center"/>
      <protection locked="0" hidden="1"/>
    </xf>
    <xf numFmtId="3" fontId="32" fillId="3" borderId="8" xfId="0" applyNumberFormat="1" applyFont="1" applyFill="1" applyBorder="1" applyAlignment="1" applyProtection="1">
      <alignment horizontal="center" vertical="center"/>
      <protection locked="0" hidden="1"/>
    </xf>
    <xf numFmtId="3" fontId="32" fillId="3" borderId="9" xfId="0" applyNumberFormat="1" applyFont="1" applyFill="1" applyBorder="1" applyAlignment="1" applyProtection="1">
      <alignment horizontal="center" vertical="center"/>
      <protection locked="0" hidden="1"/>
    </xf>
    <xf numFmtId="0" fontId="4" fillId="2" borderId="2" xfId="0" applyFont="1" applyFill="1" applyBorder="1" applyAlignment="1">
      <alignment horizontal="center" vertical="center"/>
    </xf>
    <xf numFmtId="4" fontId="51" fillId="8" borderId="56" xfId="4" applyNumberFormat="1" applyBorder="1">
      <alignment horizontal="center" vertical="center"/>
      <protection hidden="1"/>
    </xf>
    <xf numFmtId="3" fontId="51" fillId="7" borderId="2" xfId="3" applyNumberFormat="1" applyBorder="1">
      <alignment horizontal="center" vertical="center"/>
      <protection locked="0"/>
    </xf>
    <xf numFmtId="0" fontId="20" fillId="2" borderId="2" xfId="0" applyFont="1" applyFill="1" applyBorder="1" applyAlignment="1">
      <alignment horizontal="center"/>
    </xf>
    <xf numFmtId="3" fontId="30" fillId="7" borderId="2" xfId="6" applyNumberFormat="1" applyFont="1" applyFill="1" applyBorder="1" applyAlignment="1" applyProtection="1">
      <alignment horizontal="center" vertical="center"/>
      <protection locked="0"/>
    </xf>
    <xf numFmtId="3" fontId="30" fillId="4" borderId="2" xfId="6" applyNumberFormat="1" applyFont="1" applyFill="1" applyBorder="1" applyAlignment="1" applyProtection="1">
      <alignment horizontal="center" vertical="center"/>
      <protection hidden="1"/>
    </xf>
    <xf numFmtId="3" fontId="30" fillId="7" borderId="2" xfId="6" applyNumberFormat="1" applyFont="1" applyFill="1" applyBorder="1" applyAlignment="1" applyProtection="1">
      <alignment horizontal="center" vertical="center"/>
      <protection locked="0" hidden="1"/>
    </xf>
    <xf numFmtId="0" fontId="36" fillId="3" borderId="2" xfId="0" applyFont="1" applyFill="1" applyBorder="1" applyAlignment="1" applyProtection="1">
      <alignment horizontal="center" vertical="center"/>
      <protection locked="0"/>
    </xf>
    <xf numFmtId="0" fontId="37" fillId="0" borderId="2" xfId="0" applyFont="1" applyBorder="1" applyAlignment="1">
      <alignment horizontal="center" vertical="center"/>
    </xf>
    <xf numFmtId="0" fontId="36" fillId="3" borderId="4" xfId="0" applyFont="1" applyFill="1" applyBorder="1" applyAlignment="1" applyProtection="1">
      <alignment horizontal="center" vertical="center"/>
    </xf>
    <xf numFmtId="0" fontId="36" fillId="3" borderId="5" xfId="0" applyFont="1" applyFill="1" applyBorder="1" applyAlignment="1" applyProtection="1">
      <alignment horizontal="center" vertical="center"/>
    </xf>
    <xf numFmtId="0" fontId="36" fillId="3" borderId="2" xfId="0" applyFont="1" applyFill="1" applyBorder="1" applyAlignment="1" applyProtection="1">
      <alignment horizontal="center" vertical="center"/>
    </xf>
    <xf numFmtId="0" fontId="39" fillId="0" borderId="3" xfId="0" applyNumberFormat="1" applyFont="1" applyFill="1" applyBorder="1" applyAlignment="1" applyProtection="1">
      <alignment horizontal="center"/>
    </xf>
    <xf numFmtId="0" fontId="0" fillId="0" borderId="6" xfId="0" applyBorder="1"/>
    <xf numFmtId="0" fontId="0" fillId="0" borderId="7" xfId="0" applyBorder="1"/>
    <xf numFmtId="0" fontId="36" fillId="3" borderId="1" xfId="0" applyFont="1" applyFill="1" applyBorder="1" applyAlignment="1" applyProtection="1">
      <alignment horizontal="center" vertical="center"/>
      <protection locked="0"/>
    </xf>
    <xf numFmtId="0" fontId="36" fillId="3" borderId="4" xfId="0" applyFont="1" applyFill="1" applyBorder="1" applyAlignment="1" applyProtection="1">
      <alignment horizontal="center" vertical="center"/>
      <protection locked="0"/>
    </xf>
    <xf numFmtId="0" fontId="39" fillId="0" borderId="11" xfId="0" applyNumberFormat="1" applyFont="1" applyFill="1" applyBorder="1" applyAlignment="1" applyProtection="1">
      <alignment horizontal="center"/>
    </xf>
    <xf numFmtId="0" fontId="39" fillId="0" borderId="0" xfId="0" applyNumberFormat="1" applyFont="1" applyFill="1" applyBorder="1" applyAlignment="1" applyProtection="1">
      <alignment horizontal="center"/>
    </xf>
    <xf numFmtId="0" fontId="39" fillId="0" borderId="51" xfId="0" applyNumberFormat="1" applyFont="1" applyFill="1" applyBorder="1" applyAlignment="1" applyProtection="1">
      <alignment horizontal="center"/>
    </xf>
    <xf numFmtId="0" fontId="39" fillId="0" borderId="10" xfId="0" applyNumberFormat="1" applyFont="1" applyFill="1" applyBorder="1" applyAlignment="1" applyProtection="1">
      <alignment horizontal="center"/>
    </xf>
    <xf numFmtId="0" fontId="39" fillId="0" borderId="8" xfId="0" applyNumberFormat="1" applyFont="1" applyFill="1" applyBorder="1" applyAlignment="1" applyProtection="1">
      <alignment horizontal="center"/>
    </xf>
    <xf numFmtId="0" fontId="39" fillId="0" borderId="9" xfId="0" applyNumberFormat="1" applyFont="1" applyFill="1" applyBorder="1" applyAlignment="1" applyProtection="1">
      <alignment horizontal="center"/>
    </xf>
    <xf numFmtId="0" fontId="12" fillId="0" borderId="3" xfId="0" applyNumberFormat="1" applyFont="1" applyFill="1" applyBorder="1" applyAlignment="1" applyProtection="1">
      <alignment horizontal="center" vertical="top" wrapText="1"/>
    </xf>
    <xf numFmtId="0" fontId="12" fillId="0" borderId="6" xfId="0" applyNumberFormat="1" applyFont="1" applyFill="1" applyBorder="1" applyAlignment="1" applyProtection="1">
      <alignment horizontal="center" vertical="top" wrapText="1"/>
    </xf>
    <xf numFmtId="0" fontId="12" fillId="0" borderId="7" xfId="0" applyNumberFormat="1" applyFont="1" applyFill="1" applyBorder="1" applyAlignment="1" applyProtection="1">
      <alignment horizontal="center" vertical="top" wrapText="1"/>
    </xf>
    <xf numFmtId="0" fontId="12" fillId="0" borderId="11" xfId="0" applyNumberFormat="1" applyFont="1" applyFill="1" applyBorder="1" applyAlignment="1" applyProtection="1">
      <alignment horizontal="center" vertical="top" wrapText="1"/>
    </xf>
    <xf numFmtId="0" fontId="12" fillId="0" borderId="0" xfId="0" applyNumberFormat="1" applyFont="1" applyFill="1" applyBorder="1" applyAlignment="1" applyProtection="1">
      <alignment horizontal="center" vertical="top" wrapText="1"/>
    </xf>
    <xf numFmtId="0" fontId="12" fillId="0" borderId="51" xfId="0" applyNumberFormat="1" applyFont="1" applyFill="1" applyBorder="1" applyAlignment="1" applyProtection="1">
      <alignment horizontal="center" vertical="top" wrapText="1"/>
    </xf>
    <xf numFmtId="0" fontId="12" fillId="0" borderId="10" xfId="0" applyNumberFormat="1" applyFont="1" applyFill="1" applyBorder="1" applyAlignment="1" applyProtection="1">
      <alignment horizontal="center" vertical="top" wrapText="1"/>
    </xf>
    <xf numFmtId="0" fontId="12" fillId="0" borderId="8" xfId="0" applyNumberFormat="1" applyFont="1" applyFill="1" applyBorder="1" applyAlignment="1" applyProtection="1">
      <alignment horizontal="center" vertical="top" wrapText="1"/>
    </xf>
    <xf numFmtId="0" fontId="12" fillId="0" borderId="9" xfId="0" applyNumberFormat="1" applyFont="1" applyFill="1" applyBorder="1" applyAlignment="1" applyProtection="1">
      <alignment horizontal="center" vertical="top" wrapText="1"/>
    </xf>
    <xf numFmtId="0" fontId="39" fillId="0" borderId="6" xfId="0" applyNumberFormat="1" applyFont="1" applyFill="1" applyBorder="1" applyAlignment="1" applyProtection="1">
      <alignment horizontal="center"/>
    </xf>
    <xf numFmtId="0" fontId="39" fillId="0" borderId="7" xfId="0" applyNumberFormat="1" applyFont="1" applyFill="1" applyBorder="1" applyAlignment="1" applyProtection="1">
      <alignment horizontal="center"/>
    </xf>
    <xf numFmtId="0" fontId="37" fillId="0" borderId="2" xfId="0" applyFont="1" applyBorder="1" applyAlignment="1">
      <alignment horizontal="left" vertical="center"/>
    </xf>
    <xf numFmtId="0" fontId="37" fillId="0" borderId="3" xfId="0" applyFont="1" applyBorder="1" applyAlignment="1">
      <alignment horizontal="center" vertical="center"/>
    </xf>
    <xf numFmtId="0" fontId="37" fillId="0" borderId="7" xfId="0" applyFont="1" applyBorder="1" applyAlignment="1">
      <alignment horizontal="center" vertical="center"/>
    </xf>
    <xf numFmtId="0" fontId="37" fillId="0" borderId="11" xfId="0" applyFont="1" applyBorder="1" applyAlignment="1">
      <alignment horizontal="center" vertical="center"/>
    </xf>
    <xf numFmtId="0" fontId="37" fillId="0" borderId="51" xfId="0" applyFont="1" applyBorder="1" applyAlignment="1">
      <alignment horizontal="center" vertical="center"/>
    </xf>
    <xf numFmtId="0" fontId="37" fillId="0" borderId="10" xfId="0" applyFont="1" applyBorder="1" applyAlignment="1">
      <alignment horizontal="center" vertical="center"/>
    </xf>
    <xf numFmtId="0" fontId="37" fillId="0" borderId="9" xfId="0" applyFont="1" applyBorder="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right" vertical="center"/>
    </xf>
    <xf numFmtId="0" fontId="2" fillId="0" borderId="0" xfId="0" applyFont="1" applyAlignment="1">
      <alignment horizontal="left" vertical="top" wrapText="1"/>
    </xf>
    <xf numFmtId="0" fontId="38" fillId="0" borderId="0" xfId="0" applyFont="1" applyAlignment="1">
      <alignment horizontal="left" vertical="top"/>
    </xf>
  </cellXfs>
  <cellStyles count="7">
    <cellStyle name="_nadpis1" xfId="1"/>
    <cellStyle name="Čárka" xfId="2" builtinId="3"/>
    <cellStyle name="DP_nz" xfId="3"/>
    <cellStyle name="DP_z" xfId="4"/>
    <cellStyle name="Hypertextový odkaz" xfId="5" builtinId="8"/>
    <cellStyle name="Normální" xfId="0" builtinId="0"/>
    <cellStyle name="Procenta" xfId="6"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DDDD"/>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www.openoffice.cz/" TargetMode="External"/><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emf"/></Relationships>
</file>

<file path=xl/drawings/_rels/drawing11.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1" Type="http://schemas.openxmlformats.org/officeDocument/2006/relationships/image" Target="../media/image6.emf"/></Relationships>
</file>

<file path=xl/drawings/_rels/drawing8.x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4</xdr:col>
      <xdr:colOff>409575</xdr:colOff>
      <xdr:row>3</xdr:row>
      <xdr:rowOff>57150</xdr:rowOff>
    </xdr:from>
    <xdr:to>
      <xdr:col>8</xdr:col>
      <xdr:colOff>76200</xdr:colOff>
      <xdr:row>6</xdr:row>
      <xdr:rowOff>171450</xdr:rowOff>
    </xdr:to>
    <xdr:pic>
      <xdr:nvPicPr>
        <xdr:cNvPr id="25734" name="Picture 10">
          <a:extLst>
            <a:ext uri="{FF2B5EF4-FFF2-40B4-BE49-F238E27FC236}">
              <a16:creationId xmlns:a16="http://schemas.microsoft.com/office/drawing/2014/main" xmlns="" id="{00000000-0008-0000-0000-0000866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05175" y="1609725"/>
          <a:ext cx="210502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0</xdr:col>
      <xdr:colOff>171450</xdr:colOff>
      <xdr:row>4</xdr:row>
      <xdr:rowOff>104775</xdr:rowOff>
    </xdr:from>
    <xdr:to>
      <xdr:col>4</xdr:col>
      <xdr:colOff>419100</xdr:colOff>
      <xdr:row>6</xdr:row>
      <xdr:rowOff>95250</xdr:rowOff>
    </xdr:to>
    <xdr:sp macro="" textlink="">
      <xdr:nvSpPr>
        <xdr:cNvPr id="5131" name="Text Box 11">
          <a:extLst>
            <a:ext uri="{FF2B5EF4-FFF2-40B4-BE49-F238E27FC236}">
              <a16:creationId xmlns:a16="http://schemas.microsoft.com/office/drawing/2014/main" xmlns="" id="{00000000-0008-0000-0000-00000B140000}"/>
            </a:ext>
          </a:extLst>
        </xdr:cNvPr>
        <xdr:cNvSpPr txBox="1">
          <a:spLocks noChangeArrowheads="1"/>
        </xdr:cNvSpPr>
      </xdr:nvSpPr>
      <xdr:spPr bwMode="auto">
        <a:xfrm>
          <a:off x="171450" y="1847850"/>
          <a:ext cx="3143250" cy="962025"/>
        </a:xfrm>
        <a:prstGeom prst="rect">
          <a:avLst/>
        </a:prstGeom>
        <a:noFill/>
        <a:ln w="9525">
          <a:noFill/>
          <a:miter lim="800000"/>
          <a:headEnd/>
          <a:tailEnd/>
        </a:ln>
      </xdr:spPr>
      <xdr:txBody>
        <a:bodyPr vertOverflow="clip" wrap="square" lIns="27432" tIns="27432" rIns="0" bIns="0" anchor="t" upright="1"/>
        <a:lstStyle/>
        <a:p>
          <a:pPr algn="l" rtl="0">
            <a:defRPr sz="1000"/>
          </a:pPr>
          <a:r>
            <a:rPr lang="cs-CZ" sz="1100" b="0" i="0" strike="noStrike">
              <a:solidFill>
                <a:srgbClr val="000000"/>
              </a:solidFill>
              <a:latin typeface="Calibri"/>
            </a:rPr>
            <a:t>Při vyplňování lze zadávat hodnoty jen do bílých políček – pokud na ně kliknete, zobrazí se vždy i příslušná nápověda.</a:t>
          </a:r>
        </a:p>
      </xdr:txBody>
    </xdr:sp>
    <xdr:clientData/>
  </xdr:twoCellAnchor>
  <xdr:twoCellAnchor>
    <xdr:from>
      <xdr:col>0</xdr:col>
      <xdr:colOff>142875</xdr:colOff>
      <xdr:row>6</xdr:row>
      <xdr:rowOff>371475</xdr:rowOff>
    </xdr:from>
    <xdr:to>
      <xdr:col>4</xdr:col>
      <xdr:colOff>104775</xdr:colOff>
      <xdr:row>8</xdr:row>
      <xdr:rowOff>0</xdr:rowOff>
    </xdr:to>
    <xdr:sp macro="" textlink="">
      <xdr:nvSpPr>
        <xdr:cNvPr id="5132" name="Text Box 12">
          <a:extLst>
            <a:ext uri="{FF2B5EF4-FFF2-40B4-BE49-F238E27FC236}">
              <a16:creationId xmlns:a16="http://schemas.microsoft.com/office/drawing/2014/main" xmlns="" id="{00000000-0008-0000-0000-00000C140000}"/>
            </a:ext>
          </a:extLst>
        </xdr:cNvPr>
        <xdr:cNvSpPr txBox="1">
          <a:spLocks noChangeArrowheads="1"/>
        </xdr:cNvSpPr>
      </xdr:nvSpPr>
      <xdr:spPr bwMode="auto">
        <a:xfrm>
          <a:off x="142875" y="3086100"/>
          <a:ext cx="2857500" cy="600075"/>
        </a:xfrm>
        <a:prstGeom prst="rect">
          <a:avLst/>
        </a:prstGeom>
        <a:noFill/>
        <a:ln w="9525" algn="ctr">
          <a:noFill/>
          <a:miter lim="800000"/>
          <a:headEnd/>
          <a:tailEnd/>
        </a:ln>
        <a:effectLst/>
      </xdr:spPr>
      <xdr:txBody>
        <a:bodyPr vertOverflow="clip" wrap="square" lIns="27432" tIns="27432" rIns="0" bIns="0" anchor="t" upright="1"/>
        <a:lstStyle/>
        <a:p>
          <a:pPr algn="l" rtl="0">
            <a:defRPr sz="1000"/>
          </a:pPr>
          <a:r>
            <a:rPr lang="cs-CZ" sz="1100" b="0" i="0" strike="noStrike">
              <a:solidFill>
                <a:srgbClr val="000000"/>
              </a:solidFill>
              <a:latin typeface="Calibri"/>
            </a:rPr>
            <a:t>Hodnoty v šedých kolonkách automaticky spočítá formulář, a proto do nich nelze zasahovat.</a:t>
          </a:r>
        </a:p>
      </xdr:txBody>
    </xdr:sp>
    <xdr:clientData/>
  </xdr:twoCellAnchor>
  <xdr:twoCellAnchor>
    <xdr:from>
      <xdr:col>7</xdr:col>
      <xdr:colOff>257175</xdr:colOff>
      <xdr:row>2</xdr:row>
      <xdr:rowOff>704850</xdr:rowOff>
    </xdr:from>
    <xdr:to>
      <xdr:col>7</xdr:col>
      <xdr:colOff>581025</xdr:colOff>
      <xdr:row>2</xdr:row>
      <xdr:rowOff>904875</xdr:rowOff>
    </xdr:to>
    <xdr:sp macro="" textlink="">
      <xdr:nvSpPr>
        <xdr:cNvPr id="25737" name="Rectangle 13">
          <a:hlinkClick xmlns:r="http://schemas.openxmlformats.org/officeDocument/2006/relationships" r:id="rId2"/>
          <a:extLst>
            <a:ext uri="{FF2B5EF4-FFF2-40B4-BE49-F238E27FC236}">
              <a16:creationId xmlns:a16="http://schemas.microsoft.com/office/drawing/2014/main" xmlns="" id="{00000000-0008-0000-0000-000089640000}"/>
            </a:ext>
          </a:extLst>
        </xdr:cNvPr>
        <xdr:cNvSpPr>
          <a:spLocks noChangeArrowheads="1"/>
        </xdr:cNvSpPr>
      </xdr:nvSpPr>
      <xdr:spPr bwMode="auto">
        <a:xfrm>
          <a:off x="4981575" y="1085850"/>
          <a:ext cx="3238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66675</xdr:colOff>
      <xdr:row>10</xdr:row>
      <xdr:rowOff>247650</xdr:rowOff>
    </xdr:from>
    <xdr:to>
      <xdr:col>9</xdr:col>
      <xdr:colOff>552450</xdr:colOff>
      <xdr:row>10</xdr:row>
      <xdr:rowOff>504825</xdr:rowOff>
    </xdr:to>
    <xdr:sp macro="" textlink="">
      <xdr:nvSpPr>
        <xdr:cNvPr id="8" name="TextovéPole 7">
          <a:extLst>
            <a:ext uri="{FF2B5EF4-FFF2-40B4-BE49-F238E27FC236}">
              <a16:creationId xmlns:a16="http://schemas.microsoft.com/office/drawing/2014/main" xmlns="" id="{00000000-0008-0000-0000-000008000000}"/>
            </a:ext>
          </a:extLst>
        </xdr:cNvPr>
        <xdr:cNvSpPr txBox="1"/>
      </xdr:nvSpPr>
      <xdr:spPr>
        <a:xfrm>
          <a:off x="66675" y="5343525"/>
          <a:ext cx="6429375" cy="257175"/>
        </a:xfrm>
        <a:prstGeom prst="rect">
          <a:avLst/>
        </a:prstGeom>
        <a:noFill/>
        <a:ln w="9525" algn="ctr">
          <a:noFill/>
          <a:miter lim="800000"/>
          <a:headEnd/>
          <a:tailEnd/>
        </a:ln>
        <a:effectLst/>
      </xdr:spPr>
      <xdr:txBody>
        <a:bodyPr vertOverflow="clip" wrap="square" lIns="27432" tIns="27432" rIns="0" bIns="0" anchor="b" upright="1"/>
        <a:lstStyle/>
        <a:p>
          <a:pPr marL="0" indent="0" algn="ctr" rtl="0">
            <a:defRPr sz="1000"/>
          </a:pPr>
          <a:r>
            <a:rPr lang="cs-CZ" sz="900" b="0" i="0" strike="noStrike">
              <a:solidFill>
                <a:srgbClr val="000000"/>
              </a:solidFill>
              <a:latin typeface="Calibri"/>
              <a:ea typeface="+mn-ea"/>
              <a:cs typeface="+mn-cs"/>
            </a:rPr>
            <a:t>© Copyright 2022 MAFRA a.s. Jakékoliv šíření či další zpřístupňování bez souhlasu MAFRA a.s. zakázáno.</a:t>
          </a:r>
        </a:p>
      </xdr:txBody>
    </xdr:sp>
    <xdr:clientData/>
  </xdr:twoCellAnchor>
  <xdr:twoCellAnchor editAs="oneCell">
    <xdr:from>
      <xdr:col>4</xdr:col>
      <xdr:colOff>400050</xdr:colOff>
      <xdr:row>6</xdr:row>
      <xdr:rowOff>409575</xdr:rowOff>
    </xdr:from>
    <xdr:to>
      <xdr:col>6</xdr:col>
      <xdr:colOff>409575</xdr:colOff>
      <xdr:row>7</xdr:row>
      <xdr:rowOff>304800</xdr:rowOff>
    </xdr:to>
    <xdr:pic>
      <xdr:nvPicPr>
        <xdr:cNvPr id="25739" name="Picture 1182">
          <a:extLst>
            <a:ext uri="{FF2B5EF4-FFF2-40B4-BE49-F238E27FC236}">
              <a16:creationId xmlns:a16="http://schemas.microsoft.com/office/drawing/2014/main" xmlns="" id="{00000000-0008-0000-0000-00008B6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95650" y="3124200"/>
          <a:ext cx="12287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oneCell">
    <xdr:from>
      <xdr:col>4</xdr:col>
      <xdr:colOff>257175</xdr:colOff>
      <xdr:row>8</xdr:row>
      <xdr:rowOff>876300</xdr:rowOff>
    </xdr:from>
    <xdr:to>
      <xdr:col>9</xdr:col>
      <xdr:colOff>209549</xdr:colOff>
      <xdr:row>10</xdr:row>
      <xdr:rowOff>123825</xdr:rowOff>
    </xdr:to>
    <xdr:pic>
      <xdr:nvPicPr>
        <xdr:cNvPr id="15361" name="Picture 1">
          <a:extLst>
            <a:ext uri="{FF2B5EF4-FFF2-40B4-BE49-F238E27FC236}">
              <a16:creationId xmlns:a16="http://schemas.microsoft.com/office/drawing/2014/main" xmlns="" id="{00000000-0008-0000-0000-0000013C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3152775" y="4562475"/>
          <a:ext cx="3000374" cy="657225"/>
        </a:xfrm>
        <a:prstGeom prst="rect">
          <a:avLst/>
        </a:prstGeom>
        <a:noFill/>
        <a:ln w="1">
          <a:noFill/>
          <a:miter lim="800000"/>
          <a:headEnd/>
          <a:tailEnd type="none" w="med" len="med"/>
        </a:ln>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142875</xdr:colOff>
      <xdr:row>1</xdr:row>
      <xdr:rowOff>0</xdr:rowOff>
    </xdr:from>
    <xdr:to>
      <xdr:col>32</xdr:col>
      <xdr:colOff>142875</xdr:colOff>
      <xdr:row>13</xdr:row>
      <xdr:rowOff>123825</xdr:rowOff>
    </xdr:to>
    <xdr:sp macro="" textlink="">
      <xdr:nvSpPr>
        <xdr:cNvPr id="2" name="TextovéPole 1">
          <a:extLst>
            <a:ext uri="{FF2B5EF4-FFF2-40B4-BE49-F238E27FC236}">
              <a16:creationId xmlns:a16="http://schemas.microsoft.com/office/drawing/2014/main" xmlns="" id="{00000000-0008-0000-0800-000004000000}"/>
            </a:ext>
          </a:extLst>
        </xdr:cNvPr>
        <xdr:cNvSpPr txBox="1"/>
      </xdr:nvSpPr>
      <xdr:spPr>
        <a:xfrm>
          <a:off x="142875" y="190500"/>
          <a:ext cx="5991225" cy="1838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rtl="0">
            <a:defRPr sz="1000"/>
          </a:pPr>
          <a:r>
            <a:rPr lang="cs-CZ" sz="1050" b="1" i="0" strike="noStrike">
              <a:solidFill>
                <a:srgbClr val="000000"/>
              </a:solidFill>
              <a:latin typeface="Arial" pitchFamily="34" charset="0"/>
              <a:cs typeface="Arial" pitchFamily="34" charset="0"/>
            </a:rPr>
            <a:t>PŘÍLOHA č. 4                                                      </a:t>
          </a:r>
          <a:r>
            <a:rPr lang="cs-CZ" sz="900" b="0" i="0" strike="noStrike">
              <a:solidFill>
                <a:srgbClr val="000000"/>
              </a:solidFill>
              <a:latin typeface="Arial" pitchFamily="34" charset="0"/>
              <a:cs typeface="Arial" pitchFamily="34" charset="0"/>
            </a:rPr>
            <a:t>Rodné číslo:</a:t>
          </a:r>
          <a:endParaRPr lang="cs-CZ" sz="800" b="0" i="0" strike="noStrike">
            <a:solidFill>
              <a:srgbClr val="000000"/>
            </a:solidFill>
            <a:latin typeface="Arial" pitchFamily="34" charset="0"/>
            <a:cs typeface="Arial" pitchFamily="34" charset="0"/>
          </a:endParaRPr>
        </a:p>
        <a:p>
          <a:pPr algn="l" rtl="0">
            <a:defRPr sz="1000"/>
          </a:pPr>
          <a:r>
            <a:rPr lang="cs-CZ" sz="800" b="1" i="0" strike="noStrike">
              <a:solidFill>
                <a:srgbClr val="000000"/>
              </a:solidFill>
              <a:latin typeface="Arial" pitchFamily="34" charset="0"/>
              <a:cs typeface="Arial" pitchFamily="34" charset="0"/>
            </a:rPr>
            <a:t/>
          </a:r>
          <a:br>
            <a:rPr lang="cs-CZ" sz="800" b="1" i="0" strike="noStrike">
              <a:solidFill>
                <a:srgbClr val="000000"/>
              </a:solidFill>
              <a:latin typeface="Arial" pitchFamily="34" charset="0"/>
              <a:cs typeface="Arial" pitchFamily="34" charset="0"/>
            </a:rPr>
          </a:br>
          <a:r>
            <a:rPr lang="cs-CZ" sz="800" b="1" i="0" strike="noStrike">
              <a:solidFill>
                <a:srgbClr val="000000"/>
              </a:solidFill>
              <a:latin typeface="Arial" pitchFamily="34" charset="0"/>
              <a:cs typeface="Arial" pitchFamily="34" charset="0"/>
            </a:rPr>
            <a:t>j</a:t>
          </a:r>
          <a:r>
            <a:rPr lang="cs-CZ" sz="800">
              <a:latin typeface="Arial" pitchFamily="34" charset="0"/>
              <a:cs typeface="Arial" pitchFamily="34" charset="0"/>
            </a:rPr>
            <a:t>e součástí tiskopisu PŘIZNÁNÍ k dani z příjmů fyzických osob</a:t>
          </a:r>
        </a:p>
        <a:p>
          <a:pPr algn="l" rtl="0">
            <a:defRPr sz="1000"/>
          </a:pPr>
          <a:r>
            <a:rPr lang="cs-CZ" sz="800">
              <a:latin typeface="Arial" pitchFamily="34" charset="0"/>
              <a:cs typeface="Arial" pitchFamily="34" charset="0"/>
            </a:rPr>
            <a:t>za zdaňovací období 2021 – 25 5405 MFin 5405 vzor č. 27 (dále jen „DAP“).</a:t>
          </a:r>
        </a:p>
        <a:p>
          <a:pPr algn="l" rtl="0">
            <a:defRPr sz="1000"/>
          </a:pPr>
          <a:endParaRPr lang="cs-CZ" sz="800">
            <a:latin typeface="Arial" pitchFamily="34" charset="0"/>
            <a:cs typeface="Arial" pitchFamily="34" charset="0"/>
          </a:endParaRPr>
        </a:p>
        <a:p>
          <a:pPr algn="l" rtl="0">
            <a:defRPr sz="1000"/>
          </a:pPr>
          <a:r>
            <a:rPr lang="cs-CZ" sz="800">
              <a:latin typeface="Arial" pitchFamily="34" charset="0"/>
              <a:cs typeface="Arial" pitchFamily="34" charset="0"/>
            </a:rPr>
            <a: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a:t>
          </a:r>
        </a:p>
      </xdr:txBody>
    </xdr:sp>
    <xdr:clientData/>
  </xdr:twoCellAnchor>
  <mc:AlternateContent xmlns:mc="http://schemas.openxmlformats.org/markup-compatibility/2006">
    <mc:Choice xmlns:a14="http://schemas.microsoft.com/office/drawing/2010/main" Requires="a14">
      <xdr:twoCellAnchor editAs="oneCell">
        <xdr:from>
          <xdr:col>21</xdr:col>
          <xdr:colOff>66675</xdr:colOff>
          <xdr:row>1</xdr:row>
          <xdr:rowOff>38100</xdr:rowOff>
        </xdr:from>
        <xdr:to>
          <xdr:col>32</xdr:col>
          <xdr:colOff>38100</xdr:colOff>
          <xdr:row>3</xdr:row>
          <xdr:rowOff>0</xdr:rowOff>
        </xdr:to>
        <xdr:pic>
          <xdr:nvPicPr>
            <xdr:cNvPr id="15371" name="Picture 43"/>
            <xdr:cNvPicPr>
              <a:picLocks noChangeAspect="1" noChangeArrowheads="1"/>
              <a:extLst>
                <a:ext uri="{84589F7E-364E-4C9E-8A38-B11213B215E9}">
                  <a14:cameraTool cellRange="'DAP1'!$B$9:$L$9" spid="_x0000_s15374"/>
                </a:ext>
              </a:extLst>
            </xdr:cNvPicPr>
          </xdr:nvPicPr>
          <xdr:blipFill>
            <a:blip xmlns:r="http://schemas.openxmlformats.org/officeDocument/2006/relationships" r:embed="rId1"/>
            <a:srcRect/>
            <a:stretch>
              <a:fillRect/>
            </a:stretch>
          </xdr:blipFill>
          <xdr:spPr bwMode="auto">
            <a:xfrm>
              <a:off x="3914775" y="228600"/>
              <a:ext cx="2114550" cy="247650"/>
            </a:xfrm>
            <a:prstGeom prst="rect">
              <a:avLst/>
            </a:prstGeom>
            <a:solidFill>
              <a:srgbClr val="FFFFFF" mc:Ignorable="a14" a14:legacySpreadsheetColorIndex="9"/>
            </a:solidFill>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1</xdr:col>
      <xdr:colOff>85725</xdr:colOff>
      <xdr:row>7</xdr:row>
      <xdr:rowOff>28575</xdr:rowOff>
    </xdr:from>
    <xdr:to>
      <xdr:col>32</xdr:col>
      <xdr:colOff>133350</xdr:colOff>
      <xdr:row>14</xdr:row>
      <xdr:rowOff>85725</xdr:rowOff>
    </xdr:to>
    <xdr:pic>
      <xdr:nvPicPr>
        <xdr:cNvPr id="12814" name="Picture 4">
          <a:extLst>
            <a:ext uri="{FF2B5EF4-FFF2-40B4-BE49-F238E27FC236}">
              <a16:creationId xmlns:a16="http://schemas.microsoft.com/office/drawing/2014/main" xmlns="" id="{00000000-0008-0000-0A00-00000E32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1028700"/>
          <a:ext cx="57245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32</xdr:col>
      <xdr:colOff>19050</xdr:colOff>
      <xdr:row>10</xdr:row>
      <xdr:rowOff>47625</xdr:rowOff>
    </xdr:from>
    <xdr:to>
      <xdr:col>34</xdr:col>
      <xdr:colOff>161925</xdr:colOff>
      <xdr:row>11</xdr:row>
      <xdr:rowOff>123825</xdr:rowOff>
    </xdr:to>
    <xdr:sp macro="" textlink="">
      <xdr:nvSpPr>
        <xdr:cNvPr id="12400" name="Text Box 112">
          <a:extLst>
            <a:ext uri="{FF2B5EF4-FFF2-40B4-BE49-F238E27FC236}">
              <a16:creationId xmlns:a16="http://schemas.microsoft.com/office/drawing/2014/main" xmlns="" id="{00000000-0008-0000-0A00-000070300000}"/>
            </a:ext>
          </a:extLst>
        </xdr:cNvPr>
        <xdr:cNvSpPr txBox="1">
          <a:spLocks noChangeArrowheads="1"/>
        </xdr:cNvSpPr>
      </xdr:nvSpPr>
      <xdr:spPr bwMode="auto">
        <a:xfrm>
          <a:off x="6134100" y="1476375"/>
          <a:ext cx="523875" cy="219075"/>
        </a:xfrm>
        <a:prstGeom prst="rect">
          <a:avLst/>
        </a:prstGeom>
        <a:solidFill>
          <a:srgbClr val="FFFFFF"/>
        </a:solidFill>
        <a:ln w="25400">
          <a:solidFill>
            <a:srgbClr val="000000"/>
          </a:solidFill>
          <a:miter lim="800000"/>
          <a:headEnd/>
          <a:tailEnd/>
        </a:ln>
      </xdr:spPr>
      <xdr:txBody>
        <a:bodyPr vertOverflow="clip" wrap="square" lIns="27432" tIns="27432" rIns="27432" bIns="27432" anchor="ctr" upright="1"/>
        <a:lstStyle/>
        <a:p>
          <a:pPr algn="ctr" rtl="0">
            <a:defRPr sz="1000"/>
          </a:pPr>
          <a:r>
            <a:rPr lang="cs-CZ" sz="1100" b="1" i="0" strike="noStrike">
              <a:solidFill>
                <a:srgbClr val="000000"/>
              </a:solidFill>
              <a:latin typeface="Calibri"/>
            </a:rPr>
            <a:t>202</a:t>
          </a:r>
          <a:r>
            <a:rPr lang="en-US" sz="1100" b="1" i="0" strike="noStrike">
              <a:solidFill>
                <a:srgbClr val="000000"/>
              </a:solidFill>
              <a:latin typeface="Calibri"/>
            </a:rPr>
            <a:t>1</a:t>
          </a:r>
          <a:endParaRPr lang="cs-CZ" sz="1100" b="1" i="0" strike="noStrike">
            <a:solidFill>
              <a:srgbClr val="000000"/>
            </a:solidFill>
            <a:latin typeface="Calibri"/>
          </a:endParaRPr>
        </a:p>
      </xdr:txBody>
    </xdr:sp>
    <xdr:clientData/>
  </xdr:twoCellAnchor>
  <mc:AlternateContent xmlns:mc="http://schemas.openxmlformats.org/markup-compatibility/2006">
    <mc:Choice xmlns:a14="http://schemas.microsoft.com/office/drawing/2010/main" Requires="a14">
      <xdr:twoCellAnchor editAs="oneCell">
        <xdr:from>
          <xdr:col>23</xdr:col>
          <xdr:colOff>38100</xdr:colOff>
          <xdr:row>1</xdr:row>
          <xdr:rowOff>123825</xdr:rowOff>
        </xdr:from>
        <xdr:to>
          <xdr:col>34</xdr:col>
          <xdr:colOff>171450</xdr:colOff>
          <xdr:row>3</xdr:row>
          <xdr:rowOff>66675</xdr:rowOff>
        </xdr:to>
        <xdr:pic>
          <xdr:nvPicPr>
            <xdr:cNvPr id="12849" name="Picture 5"/>
            <xdr:cNvPicPr>
              <a:picLocks noChangeAspect="1" noChangeArrowheads="1"/>
              <a:extLst>
                <a:ext uri="{84589F7E-364E-4C9E-8A38-B11213B215E9}">
                  <a14:cameraTool cellRange="'DAP1'!$B$9:$L$9" spid="_x0000_s12852"/>
                </a:ext>
              </a:extLst>
            </xdr:cNvPicPr>
          </xdr:nvPicPr>
          <xdr:blipFill>
            <a:blip xmlns:r="http://schemas.openxmlformats.org/officeDocument/2006/relationships" r:embed="rId2"/>
            <a:srcRect/>
            <a:stretch>
              <a:fillRect/>
            </a:stretch>
          </xdr:blipFill>
          <xdr:spPr bwMode="auto">
            <a:xfrm>
              <a:off x="4305300" y="266700"/>
              <a:ext cx="2114550" cy="228600"/>
            </a:xfrm>
            <a:prstGeom prst="rect">
              <a:avLst/>
            </a:prstGeom>
            <a:solidFill>
              <a:srgbClr val="FFFFFF" mc:Ignorable="a14" a14:legacySpreadsheetColorIndex="9"/>
            </a:solidFill>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1</xdr:col>
      <xdr:colOff>0</xdr:colOff>
      <xdr:row>39</xdr:row>
      <xdr:rowOff>38100</xdr:rowOff>
    </xdr:to>
    <xdr:pic>
      <xdr:nvPicPr>
        <xdr:cNvPr id="14949" name="Picture 4">
          <a:extLst>
            <a:ext uri="{FF2B5EF4-FFF2-40B4-BE49-F238E27FC236}">
              <a16:creationId xmlns:a16="http://schemas.microsoft.com/office/drawing/2014/main" xmlns="" id="{00000000-0008-0000-0B00-0000653A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5734050"/>
          <a:ext cx="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257175</xdr:colOff>
      <xdr:row>7</xdr:row>
      <xdr:rowOff>142875</xdr:rowOff>
    </xdr:from>
    <xdr:to>
      <xdr:col>4</xdr:col>
      <xdr:colOff>1085850</xdr:colOff>
      <xdr:row>9</xdr:row>
      <xdr:rowOff>57150</xdr:rowOff>
    </xdr:to>
    <xdr:sp macro="" textlink="">
      <xdr:nvSpPr>
        <xdr:cNvPr id="14479" name="Text Box 143">
          <a:extLst>
            <a:ext uri="{FF2B5EF4-FFF2-40B4-BE49-F238E27FC236}">
              <a16:creationId xmlns:a16="http://schemas.microsoft.com/office/drawing/2014/main" xmlns="" id="{00000000-0008-0000-0B00-00008F380000}"/>
            </a:ext>
          </a:extLst>
        </xdr:cNvPr>
        <xdr:cNvSpPr txBox="1">
          <a:spLocks noChangeArrowheads="1"/>
        </xdr:cNvSpPr>
      </xdr:nvSpPr>
      <xdr:spPr bwMode="auto">
        <a:xfrm>
          <a:off x="6086475" y="1209675"/>
          <a:ext cx="828675" cy="219075"/>
        </a:xfrm>
        <a:prstGeom prst="rect">
          <a:avLst/>
        </a:prstGeom>
        <a:solidFill>
          <a:srgbClr val="FFFFFF"/>
        </a:solidFill>
        <a:ln w="19050">
          <a:solidFill>
            <a:srgbClr val="000000"/>
          </a:solidFill>
          <a:miter lim="800000"/>
          <a:headEnd/>
          <a:tailEnd/>
        </a:ln>
      </xdr:spPr>
      <xdr:txBody>
        <a:bodyPr vertOverflow="clip" wrap="square" lIns="27432" tIns="27432" rIns="27432" bIns="27432" anchor="ctr" upright="1"/>
        <a:lstStyle/>
        <a:p>
          <a:pPr algn="ctr" rtl="0">
            <a:defRPr sz="1000"/>
          </a:pPr>
          <a:r>
            <a:rPr lang="cs-CZ" sz="1100" b="1" i="0" strike="noStrike">
              <a:solidFill>
                <a:srgbClr val="000000"/>
              </a:solidFill>
              <a:latin typeface="Calibri"/>
            </a:rPr>
            <a:t>202</a:t>
          </a:r>
          <a:r>
            <a:rPr lang="en-US" sz="1100" b="1" i="0" strike="noStrike">
              <a:solidFill>
                <a:srgbClr val="000000"/>
              </a:solidFill>
              <a:latin typeface="Calibri"/>
            </a:rPr>
            <a:t>1</a:t>
          </a:r>
          <a:endParaRPr lang="cs-CZ" sz="1100" b="1" i="0" strike="noStrike">
            <a:solidFill>
              <a:srgbClr val="000000"/>
            </a:solidFill>
            <a:latin typeface="Calibri"/>
          </a:endParaRPr>
        </a:p>
      </xdr:txBody>
    </xdr:sp>
    <xdr:clientData/>
  </xdr:twoCellAnchor>
  <mc:AlternateContent xmlns:mc="http://schemas.openxmlformats.org/markup-compatibility/2006">
    <mc:Choice xmlns:a14="http://schemas.microsoft.com/office/drawing/2010/main" Requires="a14">
      <xdr:twoCellAnchor editAs="oneCell">
        <xdr:from>
          <xdr:col>5</xdr:col>
          <xdr:colOff>9525</xdr:colOff>
          <xdr:row>0</xdr:row>
          <xdr:rowOff>114300</xdr:rowOff>
        </xdr:from>
        <xdr:to>
          <xdr:col>6</xdr:col>
          <xdr:colOff>952500</xdr:colOff>
          <xdr:row>2</xdr:row>
          <xdr:rowOff>38100</xdr:rowOff>
        </xdr:to>
        <xdr:pic>
          <xdr:nvPicPr>
            <xdr:cNvPr id="14984" name="Picture 2"/>
            <xdr:cNvPicPr>
              <a:picLocks noChangeAspect="1" noChangeArrowheads="1"/>
              <a:extLst>
                <a:ext uri="{84589F7E-364E-4C9E-8A38-B11213B215E9}">
                  <a14:cameraTool cellRange="'DAP1'!$B$9:$L$9" spid="_x0000_s14987"/>
                </a:ext>
              </a:extLst>
            </xdr:cNvPicPr>
          </xdr:nvPicPr>
          <xdr:blipFill>
            <a:blip xmlns:r="http://schemas.openxmlformats.org/officeDocument/2006/relationships" r:embed="rId2"/>
            <a:srcRect/>
            <a:stretch>
              <a:fillRect/>
            </a:stretch>
          </xdr:blipFill>
          <xdr:spPr bwMode="auto">
            <a:xfrm>
              <a:off x="7010400" y="114300"/>
              <a:ext cx="2114550" cy="228600"/>
            </a:xfrm>
            <a:prstGeom prst="rect">
              <a:avLst/>
            </a:prstGeom>
            <a:solidFill>
              <a:srgbClr val="FFFFFF" mc:Ignorable="a14" a14:legacySpreadsheetColorIndex="9"/>
            </a:solidFill>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16</xdr:col>
      <xdr:colOff>0</xdr:colOff>
      <xdr:row>3</xdr:row>
      <xdr:rowOff>161925</xdr:rowOff>
    </xdr:from>
    <xdr:to>
      <xdr:col>32</xdr:col>
      <xdr:colOff>0</xdr:colOff>
      <xdr:row>11</xdr:row>
      <xdr:rowOff>0</xdr:rowOff>
    </xdr:to>
    <xdr:sp macro="" textlink="">
      <xdr:nvSpPr>
        <xdr:cNvPr id="6" name="Zaoblený obdélník 5">
          <a:extLst>
            <a:ext uri="{FF2B5EF4-FFF2-40B4-BE49-F238E27FC236}">
              <a16:creationId xmlns:a16="http://schemas.microsoft.com/office/drawing/2014/main" xmlns="" id="{00000000-0008-0000-0100-000006000000}"/>
            </a:ext>
          </a:extLst>
        </xdr:cNvPr>
        <xdr:cNvSpPr/>
      </xdr:nvSpPr>
      <xdr:spPr>
        <a:xfrm>
          <a:off x="2990850" y="819150"/>
          <a:ext cx="3143250" cy="1228725"/>
        </a:xfrm>
        <a:prstGeom prst="roundRect">
          <a:avLst>
            <a:gd name="adj" fmla="val 6497"/>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16</xdr:col>
      <xdr:colOff>19050</xdr:colOff>
      <xdr:row>53</xdr:row>
      <xdr:rowOff>38100</xdr:rowOff>
    </xdr:from>
    <xdr:to>
      <xdr:col>17</xdr:col>
      <xdr:colOff>123825</xdr:colOff>
      <xdr:row>54</xdr:row>
      <xdr:rowOff>104775</xdr:rowOff>
    </xdr:to>
    <xdr:sp macro="" textlink="">
      <xdr:nvSpPr>
        <xdr:cNvPr id="1045" name="TextovéPole 51">
          <a:extLst>
            <a:ext uri="{FF2B5EF4-FFF2-40B4-BE49-F238E27FC236}">
              <a16:creationId xmlns:a16="http://schemas.microsoft.com/office/drawing/2014/main" xmlns="" id="{00000000-0008-0000-0100-000015040000}"/>
            </a:ext>
          </a:extLst>
        </xdr:cNvPr>
        <xdr:cNvSpPr txBox="1">
          <a:spLocks noChangeArrowheads="1"/>
        </xdr:cNvSpPr>
      </xdr:nvSpPr>
      <xdr:spPr bwMode="auto">
        <a:xfrm>
          <a:off x="3009900" y="10315575"/>
          <a:ext cx="304800" cy="285750"/>
        </a:xfrm>
        <a:prstGeom prst="rect">
          <a:avLst/>
        </a:prstGeom>
        <a:noFill/>
        <a:ln w="9525">
          <a:noFill/>
          <a:miter lim="800000"/>
          <a:headEnd/>
          <a:tailEnd/>
        </a:ln>
      </xdr:spPr>
      <xdr:txBody>
        <a:bodyPr vertOverflow="clip" wrap="square" lIns="91440" tIns="45720" rIns="91440" bIns="45720" anchor="ctr" upright="1"/>
        <a:lstStyle/>
        <a:p>
          <a:pPr algn="ctr" rtl="0">
            <a:defRPr sz="1000"/>
          </a:pPr>
          <a:r>
            <a:rPr lang="cs-CZ" sz="1100" b="1" i="0" strike="noStrike">
              <a:solidFill>
                <a:srgbClr val="000000"/>
              </a:solidFill>
              <a:latin typeface="Calibri"/>
            </a:rPr>
            <a:t>1</a:t>
          </a:r>
        </a:p>
      </xdr:txBody>
    </xdr:sp>
    <xdr:clientData/>
  </xdr:twoCellAnchor>
  <xdr:twoCellAnchor>
    <xdr:from>
      <xdr:col>12</xdr:col>
      <xdr:colOff>123825</xdr:colOff>
      <xdr:row>24</xdr:row>
      <xdr:rowOff>209550</xdr:rowOff>
    </xdr:from>
    <xdr:to>
      <xdr:col>16</xdr:col>
      <xdr:colOff>152400</xdr:colOff>
      <xdr:row>25</xdr:row>
      <xdr:rowOff>209550</xdr:rowOff>
    </xdr:to>
    <xdr:sp macro="" textlink="" fLocksText="0">
      <xdr:nvSpPr>
        <xdr:cNvPr id="13897" name="Text Box 1609">
          <a:extLst>
            <a:ext uri="{FF2B5EF4-FFF2-40B4-BE49-F238E27FC236}">
              <a16:creationId xmlns:a16="http://schemas.microsoft.com/office/drawing/2014/main" xmlns="" id="{00000000-0008-0000-0100-000049360000}"/>
            </a:ext>
          </a:extLst>
        </xdr:cNvPr>
        <xdr:cNvSpPr txBox="1">
          <a:spLocks noChangeArrowheads="1"/>
        </xdr:cNvSpPr>
      </xdr:nvSpPr>
      <xdr:spPr bwMode="auto">
        <a:xfrm>
          <a:off x="2362200" y="5210175"/>
          <a:ext cx="781050" cy="219075"/>
        </a:xfrm>
        <a:prstGeom prst="rect">
          <a:avLst/>
        </a:prstGeom>
        <a:solidFill>
          <a:srgbClr val="FFFFFF"/>
        </a:solidFill>
        <a:ln w="25400">
          <a:solidFill>
            <a:srgbClr val="000000"/>
          </a:solidFill>
          <a:miter lim="800000"/>
          <a:headEnd/>
          <a:tailEnd/>
        </a:ln>
      </xdr:spPr>
      <xdr:txBody>
        <a:bodyPr vertOverflow="clip" wrap="square" lIns="27432" tIns="27432" rIns="27432" bIns="27432" anchor="ctr" upright="1"/>
        <a:lstStyle/>
        <a:p>
          <a:pPr algn="ctr" rtl="0">
            <a:defRPr sz="1000"/>
          </a:pPr>
          <a:r>
            <a:rPr lang="cs-CZ" sz="1100" b="1" i="0" strike="noStrike">
              <a:solidFill>
                <a:srgbClr val="000000"/>
              </a:solidFill>
              <a:latin typeface="Calibri"/>
            </a:rPr>
            <a:t>20</a:t>
          </a:r>
          <a:r>
            <a:rPr lang="en-US" sz="1100" b="1" i="0" strike="noStrike">
              <a:solidFill>
                <a:srgbClr val="000000"/>
              </a:solidFill>
              <a:latin typeface="Calibri"/>
            </a:rPr>
            <a:t>2</a:t>
          </a:r>
          <a:r>
            <a:rPr lang="cs-CZ" sz="1100" b="1" i="0" strike="noStrike">
              <a:solidFill>
                <a:srgbClr val="000000"/>
              </a:solidFill>
              <a:latin typeface="Calibri"/>
            </a:rPr>
            <a:t>1</a:t>
          </a:r>
        </a:p>
      </xdr:txBody>
    </xdr:sp>
    <xdr:clientData/>
  </xdr:twoCellAnchor>
  <xdr:twoCellAnchor>
    <xdr:from>
      <xdr:col>22</xdr:col>
      <xdr:colOff>142875</xdr:colOff>
      <xdr:row>24</xdr:row>
      <xdr:rowOff>209550</xdr:rowOff>
    </xdr:from>
    <xdr:to>
      <xdr:col>26</xdr:col>
      <xdr:colOff>171450</xdr:colOff>
      <xdr:row>25</xdr:row>
      <xdr:rowOff>209550</xdr:rowOff>
    </xdr:to>
    <xdr:sp macro="" textlink="" fLocksText="0">
      <xdr:nvSpPr>
        <xdr:cNvPr id="26931" name="Text Box 1610">
          <a:extLst>
            <a:ext uri="{FF2B5EF4-FFF2-40B4-BE49-F238E27FC236}">
              <a16:creationId xmlns:a16="http://schemas.microsoft.com/office/drawing/2014/main" xmlns="" id="{00000000-0008-0000-0100-000033690000}"/>
            </a:ext>
          </a:extLst>
        </xdr:cNvPr>
        <xdr:cNvSpPr txBox="1">
          <a:spLocks noChangeArrowheads="1"/>
        </xdr:cNvSpPr>
      </xdr:nvSpPr>
      <xdr:spPr bwMode="auto">
        <a:xfrm>
          <a:off x="4276725" y="5210175"/>
          <a:ext cx="828675" cy="219075"/>
        </a:xfrm>
        <a:prstGeom prst="rect">
          <a:avLst/>
        </a:prstGeom>
        <a:solidFill>
          <a:srgbClr val="FFFFFF"/>
        </a:solidFill>
        <a:ln w="25400">
          <a:solidFill>
            <a:srgbClr val="000000"/>
          </a:solidFill>
          <a:miter lim="800000"/>
          <a:headEnd/>
          <a:tailEnd/>
        </a:ln>
      </xdr:spPr>
      <xdr:txBody>
        <a:bodyPr/>
        <a:lstStyle/>
        <a:p>
          <a:endParaRPr lang="cs-CZ"/>
        </a:p>
      </xdr:txBody>
    </xdr:sp>
    <xdr:clientData/>
  </xdr:twoCellAnchor>
  <xdr:twoCellAnchor>
    <xdr:from>
      <xdr:col>28</xdr:col>
      <xdr:colOff>9525</xdr:colOff>
      <xdr:row>24</xdr:row>
      <xdr:rowOff>209550</xdr:rowOff>
    </xdr:from>
    <xdr:to>
      <xdr:col>32</xdr:col>
      <xdr:colOff>38100</xdr:colOff>
      <xdr:row>25</xdr:row>
      <xdr:rowOff>209550</xdr:rowOff>
    </xdr:to>
    <xdr:sp macro="" textlink="" fLocksText="0">
      <xdr:nvSpPr>
        <xdr:cNvPr id="26932" name="Text Box 1611">
          <a:extLst>
            <a:ext uri="{FF2B5EF4-FFF2-40B4-BE49-F238E27FC236}">
              <a16:creationId xmlns:a16="http://schemas.microsoft.com/office/drawing/2014/main" xmlns="" id="{00000000-0008-0000-0100-000034690000}"/>
            </a:ext>
          </a:extLst>
        </xdr:cNvPr>
        <xdr:cNvSpPr txBox="1">
          <a:spLocks noChangeArrowheads="1"/>
        </xdr:cNvSpPr>
      </xdr:nvSpPr>
      <xdr:spPr bwMode="auto">
        <a:xfrm>
          <a:off x="5343525" y="5210175"/>
          <a:ext cx="828675" cy="219075"/>
        </a:xfrm>
        <a:prstGeom prst="rect">
          <a:avLst/>
        </a:prstGeom>
        <a:solidFill>
          <a:srgbClr val="FFFFFF"/>
        </a:solidFill>
        <a:ln w="25400">
          <a:solidFill>
            <a:srgbClr val="000000"/>
          </a:solidFill>
          <a:miter lim="800000"/>
          <a:headEnd/>
          <a:tailEnd/>
        </a:ln>
      </xdr:spPr>
      <xdr:txBody>
        <a:bodyPr/>
        <a:lstStyle/>
        <a:p>
          <a:endParaRPr lang="cs-CZ"/>
        </a:p>
      </xdr:txBody>
    </xdr:sp>
    <xdr:clientData/>
  </xdr:twoCellAnchor>
  <xdr:twoCellAnchor>
    <xdr:from>
      <xdr:col>26</xdr:col>
      <xdr:colOff>38100</xdr:colOff>
      <xdr:row>16</xdr:row>
      <xdr:rowOff>209550</xdr:rowOff>
    </xdr:from>
    <xdr:to>
      <xdr:col>28</xdr:col>
      <xdr:colOff>76200</xdr:colOff>
      <xdr:row>18</xdr:row>
      <xdr:rowOff>9525</xdr:rowOff>
    </xdr:to>
    <xdr:sp macro="" textlink="" fLocksText="0">
      <xdr:nvSpPr>
        <xdr:cNvPr id="26933" name="Text Box 1612">
          <a:extLst>
            <a:ext uri="{FF2B5EF4-FFF2-40B4-BE49-F238E27FC236}">
              <a16:creationId xmlns:a16="http://schemas.microsoft.com/office/drawing/2014/main" xmlns="" id="{00000000-0008-0000-0100-000035690000}"/>
            </a:ext>
          </a:extLst>
        </xdr:cNvPr>
        <xdr:cNvSpPr txBox="1">
          <a:spLocks noChangeArrowheads="1"/>
        </xdr:cNvSpPr>
      </xdr:nvSpPr>
      <xdr:spPr bwMode="auto">
        <a:xfrm>
          <a:off x="4972050" y="3352800"/>
          <a:ext cx="438150" cy="238125"/>
        </a:xfrm>
        <a:prstGeom prst="rect">
          <a:avLst/>
        </a:prstGeom>
        <a:solidFill>
          <a:srgbClr val="FFFFFF"/>
        </a:solidFill>
        <a:ln w="25400">
          <a:solidFill>
            <a:srgbClr val="000000"/>
          </a:solidFill>
          <a:miter lim="800000"/>
          <a:headEnd/>
          <a:tailEnd/>
        </a:ln>
      </xdr:spPr>
      <xdr:txBody>
        <a:bodyPr/>
        <a:lstStyle/>
        <a:p>
          <a:endParaRPr lang="cs-CZ"/>
        </a:p>
      </xdr:txBody>
    </xdr:sp>
    <xdr:clientData/>
  </xdr:twoCellAnchor>
  <xdr:twoCellAnchor>
    <xdr:from>
      <xdr:col>30</xdr:col>
      <xdr:colOff>66675</xdr:colOff>
      <xdr:row>16</xdr:row>
      <xdr:rowOff>209550</xdr:rowOff>
    </xdr:from>
    <xdr:to>
      <xdr:col>32</xdr:col>
      <xdr:colOff>104775</xdr:colOff>
      <xdr:row>18</xdr:row>
      <xdr:rowOff>9525</xdr:rowOff>
    </xdr:to>
    <xdr:sp macro="" textlink="" fLocksText="0">
      <xdr:nvSpPr>
        <xdr:cNvPr id="26934" name="Text Box 1613">
          <a:extLst>
            <a:ext uri="{FF2B5EF4-FFF2-40B4-BE49-F238E27FC236}">
              <a16:creationId xmlns:a16="http://schemas.microsoft.com/office/drawing/2014/main" xmlns="" id="{00000000-0008-0000-0100-000036690000}"/>
            </a:ext>
          </a:extLst>
        </xdr:cNvPr>
        <xdr:cNvSpPr txBox="1">
          <a:spLocks noChangeArrowheads="1"/>
        </xdr:cNvSpPr>
      </xdr:nvSpPr>
      <xdr:spPr bwMode="auto">
        <a:xfrm>
          <a:off x="5800725" y="3352800"/>
          <a:ext cx="438150" cy="238125"/>
        </a:xfrm>
        <a:prstGeom prst="rect">
          <a:avLst/>
        </a:prstGeom>
        <a:solidFill>
          <a:srgbClr val="FFFFFF"/>
        </a:solidFill>
        <a:ln w="25400">
          <a:solidFill>
            <a:srgbClr val="000000"/>
          </a:solidFill>
          <a:miter lim="800000"/>
          <a:headEnd/>
          <a:tailEnd/>
        </a:ln>
      </xdr:spPr>
      <xdr:txBody>
        <a:bodyPr/>
        <a:lstStyle/>
        <a:p>
          <a:endParaRPr lang="cs-CZ"/>
        </a:p>
      </xdr:txBody>
    </xdr:sp>
    <xdr:clientData/>
  </xdr:twoCellAnchor>
  <xdr:twoCellAnchor>
    <xdr:from>
      <xdr:col>30</xdr:col>
      <xdr:colOff>66675</xdr:colOff>
      <xdr:row>19</xdr:row>
      <xdr:rowOff>19050</xdr:rowOff>
    </xdr:from>
    <xdr:to>
      <xdr:col>32</xdr:col>
      <xdr:colOff>104775</xdr:colOff>
      <xdr:row>20</xdr:row>
      <xdr:rowOff>38100</xdr:rowOff>
    </xdr:to>
    <xdr:sp macro="" textlink="" fLocksText="0">
      <xdr:nvSpPr>
        <xdr:cNvPr id="26935" name="Text Box 1614">
          <a:extLst>
            <a:ext uri="{FF2B5EF4-FFF2-40B4-BE49-F238E27FC236}">
              <a16:creationId xmlns:a16="http://schemas.microsoft.com/office/drawing/2014/main" xmlns="" id="{00000000-0008-0000-0100-000037690000}"/>
            </a:ext>
          </a:extLst>
        </xdr:cNvPr>
        <xdr:cNvSpPr txBox="1">
          <a:spLocks noChangeArrowheads="1"/>
        </xdr:cNvSpPr>
      </xdr:nvSpPr>
      <xdr:spPr bwMode="auto">
        <a:xfrm>
          <a:off x="5800725" y="3819525"/>
          <a:ext cx="438150" cy="238125"/>
        </a:xfrm>
        <a:prstGeom prst="rect">
          <a:avLst/>
        </a:prstGeom>
        <a:solidFill>
          <a:srgbClr val="FFFFFF"/>
        </a:solidFill>
        <a:ln w="25400">
          <a:solidFill>
            <a:srgbClr val="000000"/>
          </a:solidFill>
          <a:miter lim="800000"/>
          <a:headEnd/>
          <a:tailEnd/>
        </a:ln>
      </xdr:spPr>
      <xdr:txBody>
        <a:bodyPr/>
        <a:lstStyle/>
        <a:p>
          <a:endParaRPr lang="cs-CZ"/>
        </a:p>
      </xdr:txBody>
    </xdr:sp>
    <xdr:clientData/>
  </xdr:twoCellAnchor>
  <xdr:twoCellAnchor>
    <xdr:from>
      <xdr:col>26</xdr:col>
      <xdr:colOff>47625</xdr:colOff>
      <xdr:row>19</xdr:row>
      <xdr:rowOff>19050</xdr:rowOff>
    </xdr:from>
    <xdr:to>
      <xdr:col>28</xdr:col>
      <xdr:colOff>85725</xdr:colOff>
      <xdr:row>20</xdr:row>
      <xdr:rowOff>38100</xdr:rowOff>
    </xdr:to>
    <xdr:sp macro="" textlink="" fLocksText="0">
      <xdr:nvSpPr>
        <xdr:cNvPr id="26936" name="Text Box 1615">
          <a:extLst>
            <a:ext uri="{FF2B5EF4-FFF2-40B4-BE49-F238E27FC236}">
              <a16:creationId xmlns:a16="http://schemas.microsoft.com/office/drawing/2014/main" xmlns="" id="{00000000-0008-0000-0100-000038690000}"/>
            </a:ext>
          </a:extLst>
        </xdr:cNvPr>
        <xdr:cNvSpPr txBox="1">
          <a:spLocks noChangeArrowheads="1"/>
        </xdr:cNvSpPr>
      </xdr:nvSpPr>
      <xdr:spPr bwMode="auto">
        <a:xfrm>
          <a:off x="4981575" y="3819525"/>
          <a:ext cx="438150" cy="238125"/>
        </a:xfrm>
        <a:prstGeom prst="rect">
          <a:avLst/>
        </a:prstGeom>
        <a:solidFill>
          <a:srgbClr val="FFFFFF"/>
        </a:solidFill>
        <a:ln w="25400">
          <a:solidFill>
            <a:srgbClr val="000000"/>
          </a:solidFill>
          <a:miter lim="800000"/>
          <a:headEnd/>
          <a:tailEnd/>
        </a:ln>
      </xdr:spPr>
      <xdr:txBody>
        <a:bodyPr/>
        <a:lstStyle/>
        <a:p>
          <a:endParaRPr lang="cs-CZ"/>
        </a:p>
      </xdr:txBody>
    </xdr:sp>
    <xdr:clientData/>
  </xdr:twoCellAnchor>
  <xdr:twoCellAnchor>
    <xdr:from>
      <xdr:col>0</xdr:col>
      <xdr:colOff>104775</xdr:colOff>
      <xdr:row>12</xdr:row>
      <xdr:rowOff>209550</xdr:rowOff>
    </xdr:from>
    <xdr:to>
      <xdr:col>3</xdr:col>
      <xdr:colOff>19050</xdr:colOff>
      <xdr:row>14</xdr:row>
      <xdr:rowOff>9525</xdr:rowOff>
    </xdr:to>
    <xdr:sp macro="" textlink="" fLocksText="0">
      <xdr:nvSpPr>
        <xdr:cNvPr id="13904" name="Text Box 1616">
          <a:extLst>
            <a:ext uri="{FF2B5EF4-FFF2-40B4-BE49-F238E27FC236}">
              <a16:creationId xmlns:a16="http://schemas.microsoft.com/office/drawing/2014/main" xmlns="" id="{00000000-0008-0000-0100-000050360000}"/>
            </a:ext>
          </a:extLst>
        </xdr:cNvPr>
        <xdr:cNvSpPr txBox="1">
          <a:spLocks noChangeArrowheads="1"/>
        </xdr:cNvSpPr>
      </xdr:nvSpPr>
      <xdr:spPr bwMode="auto">
        <a:xfrm>
          <a:off x="104775" y="2400300"/>
          <a:ext cx="438150" cy="238125"/>
        </a:xfrm>
        <a:prstGeom prst="rect">
          <a:avLst/>
        </a:prstGeom>
        <a:solidFill>
          <a:srgbClr val="FFFFFF"/>
        </a:solidFill>
        <a:ln w="25400">
          <a:solidFill>
            <a:srgbClr val="000000"/>
          </a:solidFill>
          <a:miter lim="800000"/>
          <a:headEnd/>
          <a:tailEnd/>
        </a:ln>
      </xdr:spPr>
      <xdr:txBody>
        <a:bodyPr vertOverflow="clip" wrap="square" lIns="27432" tIns="27432" rIns="27432" bIns="27432" anchor="ctr" upright="1"/>
        <a:lstStyle/>
        <a:p>
          <a:pPr algn="ctr" rtl="0">
            <a:defRPr sz="1000"/>
          </a:pPr>
          <a:r>
            <a:rPr lang="cs-CZ" sz="1100" b="1" i="0" strike="noStrike">
              <a:solidFill>
                <a:srgbClr val="000000"/>
              </a:solidFill>
              <a:latin typeface="Calibri"/>
            </a:rPr>
            <a:t>X</a:t>
          </a:r>
        </a:p>
      </xdr:txBody>
    </xdr:sp>
    <xdr:clientData/>
  </xdr:twoCellAnchor>
  <xdr:twoCellAnchor>
    <xdr:from>
      <xdr:col>6</xdr:col>
      <xdr:colOff>0</xdr:colOff>
      <xdr:row>12</xdr:row>
      <xdr:rowOff>209550</xdr:rowOff>
    </xdr:from>
    <xdr:to>
      <xdr:col>8</xdr:col>
      <xdr:colOff>57150</xdr:colOff>
      <xdr:row>14</xdr:row>
      <xdr:rowOff>9525</xdr:rowOff>
    </xdr:to>
    <xdr:sp macro="" textlink="" fLocksText="0">
      <xdr:nvSpPr>
        <xdr:cNvPr id="26938" name="Text Box 1617">
          <a:extLst>
            <a:ext uri="{FF2B5EF4-FFF2-40B4-BE49-F238E27FC236}">
              <a16:creationId xmlns:a16="http://schemas.microsoft.com/office/drawing/2014/main" xmlns="" id="{00000000-0008-0000-0100-00003A690000}"/>
            </a:ext>
          </a:extLst>
        </xdr:cNvPr>
        <xdr:cNvSpPr txBox="1">
          <a:spLocks noChangeArrowheads="1"/>
        </xdr:cNvSpPr>
      </xdr:nvSpPr>
      <xdr:spPr bwMode="auto">
        <a:xfrm>
          <a:off x="1095375" y="2476500"/>
          <a:ext cx="438150" cy="238125"/>
        </a:xfrm>
        <a:prstGeom prst="rect">
          <a:avLst/>
        </a:prstGeom>
        <a:solidFill>
          <a:srgbClr val="FFFFFF"/>
        </a:solidFill>
        <a:ln w="25400">
          <a:solidFill>
            <a:srgbClr val="000000"/>
          </a:solidFill>
          <a:miter lim="800000"/>
          <a:headEnd/>
          <a:tailEnd/>
        </a:ln>
      </xdr:spPr>
      <xdr:txBody>
        <a:bodyPr/>
        <a:lstStyle/>
        <a:p>
          <a:endParaRPr lang="cs-CZ"/>
        </a:p>
      </xdr:txBody>
    </xdr:sp>
    <xdr:clientData/>
  </xdr:twoCellAnchor>
  <xdr:twoCellAnchor>
    <xdr:from>
      <xdr:col>11</xdr:col>
      <xdr:colOff>76200</xdr:colOff>
      <xdr:row>12</xdr:row>
      <xdr:rowOff>209550</xdr:rowOff>
    </xdr:from>
    <xdr:to>
      <xdr:col>13</xdr:col>
      <xdr:colOff>123825</xdr:colOff>
      <xdr:row>14</xdr:row>
      <xdr:rowOff>9525</xdr:rowOff>
    </xdr:to>
    <xdr:sp macro="" textlink="" fLocksText="0">
      <xdr:nvSpPr>
        <xdr:cNvPr id="26939" name="Text Box 1618">
          <a:extLst>
            <a:ext uri="{FF2B5EF4-FFF2-40B4-BE49-F238E27FC236}">
              <a16:creationId xmlns:a16="http://schemas.microsoft.com/office/drawing/2014/main" xmlns="" id="{00000000-0008-0000-0100-00003B690000}"/>
            </a:ext>
          </a:extLst>
        </xdr:cNvPr>
        <xdr:cNvSpPr txBox="1">
          <a:spLocks noChangeArrowheads="1"/>
        </xdr:cNvSpPr>
      </xdr:nvSpPr>
      <xdr:spPr bwMode="auto">
        <a:xfrm>
          <a:off x="2124075" y="2476500"/>
          <a:ext cx="438150" cy="238125"/>
        </a:xfrm>
        <a:prstGeom prst="rect">
          <a:avLst/>
        </a:prstGeom>
        <a:solidFill>
          <a:srgbClr val="FFFFFF"/>
        </a:solidFill>
        <a:ln w="25400">
          <a:solidFill>
            <a:srgbClr val="000000"/>
          </a:solidFill>
          <a:miter lim="800000"/>
          <a:headEnd/>
          <a:tailEnd/>
        </a:ln>
      </xdr:spPr>
      <xdr:txBody>
        <a:bodyPr/>
        <a:lstStyle/>
        <a:p>
          <a:endParaRPr lang="cs-CZ"/>
        </a:p>
      </xdr:txBody>
    </xdr:sp>
    <xdr:clientData/>
  </xdr:twoCellAnchor>
  <xdr:twoCellAnchor>
    <xdr:from>
      <xdr:col>0</xdr:col>
      <xdr:colOff>104775</xdr:colOff>
      <xdr:row>15</xdr:row>
      <xdr:rowOff>28575</xdr:rowOff>
    </xdr:from>
    <xdr:to>
      <xdr:col>3</xdr:col>
      <xdr:colOff>19050</xdr:colOff>
      <xdr:row>16</xdr:row>
      <xdr:rowOff>47625</xdr:rowOff>
    </xdr:to>
    <xdr:sp macro="" textlink="" fLocksText="0">
      <xdr:nvSpPr>
        <xdr:cNvPr id="26940" name="Text Box 1619">
          <a:extLst>
            <a:ext uri="{FF2B5EF4-FFF2-40B4-BE49-F238E27FC236}">
              <a16:creationId xmlns:a16="http://schemas.microsoft.com/office/drawing/2014/main" xmlns="" id="{00000000-0008-0000-0100-00003C690000}"/>
            </a:ext>
          </a:extLst>
        </xdr:cNvPr>
        <xdr:cNvSpPr txBox="1">
          <a:spLocks noChangeArrowheads="1"/>
        </xdr:cNvSpPr>
      </xdr:nvSpPr>
      <xdr:spPr bwMode="auto">
        <a:xfrm>
          <a:off x="104775" y="2952750"/>
          <a:ext cx="438150" cy="238125"/>
        </a:xfrm>
        <a:prstGeom prst="rect">
          <a:avLst/>
        </a:prstGeom>
        <a:solidFill>
          <a:srgbClr val="FFFFFF"/>
        </a:solidFill>
        <a:ln w="25400">
          <a:solidFill>
            <a:srgbClr val="000000"/>
          </a:solidFill>
          <a:miter lim="800000"/>
          <a:headEnd/>
          <a:tailEnd/>
        </a:ln>
      </xdr:spPr>
      <xdr:txBody>
        <a:bodyPr/>
        <a:lstStyle/>
        <a:p>
          <a:endParaRPr lang="cs-CZ"/>
        </a:p>
      </xdr:txBody>
    </xdr:sp>
    <xdr:clientData/>
  </xdr:twoCellAnchor>
  <xdr:twoCellAnchor>
    <xdr:from>
      <xdr:col>13</xdr:col>
      <xdr:colOff>104775</xdr:colOff>
      <xdr:row>49</xdr:row>
      <xdr:rowOff>0</xdr:rowOff>
    </xdr:from>
    <xdr:to>
      <xdr:col>15</xdr:col>
      <xdr:colOff>142875</xdr:colOff>
      <xdr:row>50</xdr:row>
      <xdr:rowOff>19050</xdr:rowOff>
    </xdr:to>
    <xdr:sp macro="" textlink="" fLocksText="0">
      <xdr:nvSpPr>
        <xdr:cNvPr id="26941" name="Text Box 1621">
          <a:extLst>
            <a:ext uri="{FF2B5EF4-FFF2-40B4-BE49-F238E27FC236}">
              <a16:creationId xmlns:a16="http://schemas.microsoft.com/office/drawing/2014/main" xmlns="" id="{00000000-0008-0000-0100-00003D690000}"/>
            </a:ext>
          </a:extLst>
        </xdr:cNvPr>
        <xdr:cNvSpPr txBox="1">
          <a:spLocks noChangeArrowheads="1"/>
        </xdr:cNvSpPr>
      </xdr:nvSpPr>
      <xdr:spPr bwMode="auto">
        <a:xfrm>
          <a:off x="2543175" y="9458325"/>
          <a:ext cx="438150" cy="238125"/>
        </a:xfrm>
        <a:prstGeom prst="rect">
          <a:avLst/>
        </a:prstGeom>
        <a:solidFill>
          <a:srgbClr val="FFFFFF"/>
        </a:solidFill>
        <a:ln w="25400">
          <a:solidFill>
            <a:srgbClr val="000000"/>
          </a:solidFill>
          <a:miter lim="800000"/>
          <a:headEnd/>
          <a:tailEnd/>
        </a:ln>
      </xdr:spPr>
      <xdr:txBody>
        <a:bodyPr/>
        <a:lstStyle/>
        <a:p>
          <a:endParaRPr lang="cs-CZ"/>
        </a:p>
      </xdr:txBody>
    </xdr:sp>
    <xdr:clientData/>
  </xdr:twoCellAnchor>
  <xdr:twoCellAnchor>
    <xdr:from>
      <xdr:col>13</xdr:col>
      <xdr:colOff>104775</xdr:colOff>
      <xdr:row>51</xdr:row>
      <xdr:rowOff>19050</xdr:rowOff>
    </xdr:from>
    <xdr:to>
      <xdr:col>15</xdr:col>
      <xdr:colOff>142875</xdr:colOff>
      <xdr:row>52</xdr:row>
      <xdr:rowOff>38100</xdr:rowOff>
    </xdr:to>
    <xdr:sp macro="" textlink="" fLocksText="0">
      <xdr:nvSpPr>
        <xdr:cNvPr id="26942" name="Text Box 1622">
          <a:extLst>
            <a:ext uri="{FF2B5EF4-FFF2-40B4-BE49-F238E27FC236}">
              <a16:creationId xmlns:a16="http://schemas.microsoft.com/office/drawing/2014/main" xmlns="" id="{00000000-0008-0000-0100-00003E690000}"/>
            </a:ext>
          </a:extLst>
        </xdr:cNvPr>
        <xdr:cNvSpPr txBox="1">
          <a:spLocks noChangeArrowheads="1"/>
        </xdr:cNvSpPr>
      </xdr:nvSpPr>
      <xdr:spPr bwMode="auto">
        <a:xfrm>
          <a:off x="2543175" y="9791700"/>
          <a:ext cx="438150" cy="238125"/>
        </a:xfrm>
        <a:prstGeom prst="rect">
          <a:avLst/>
        </a:prstGeom>
        <a:solidFill>
          <a:srgbClr val="FFFFFF"/>
        </a:solidFill>
        <a:ln w="25400">
          <a:solidFill>
            <a:srgbClr val="000000"/>
          </a:solidFill>
          <a:miter lim="800000"/>
          <a:headEnd/>
          <a:tailEnd/>
        </a:ln>
      </xdr:spPr>
      <xdr:txBody>
        <a:bodyPr/>
        <a:lstStyle/>
        <a:p>
          <a:endParaRPr lang="cs-CZ"/>
        </a:p>
      </xdr:txBody>
    </xdr:sp>
    <xdr:clientData/>
  </xdr:twoCellAnchor>
  <xdr:twoCellAnchor>
    <xdr:from>
      <xdr:col>17</xdr:col>
      <xdr:colOff>9525</xdr:colOff>
      <xdr:row>51</xdr:row>
      <xdr:rowOff>28575</xdr:rowOff>
    </xdr:from>
    <xdr:to>
      <xdr:col>19</xdr:col>
      <xdr:colOff>76200</xdr:colOff>
      <xdr:row>52</xdr:row>
      <xdr:rowOff>47625</xdr:rowOff>
    </xdr:to>
    <xdr:sp macro="" textlink="" fLocksText="0">
      <xdr:nvSpPr>
        <xdr:cNvPr id="26943" name="Text Box 1623">
          <a:extLst>
            <a:ext uri="{FF2B5EF4-FFF2-40B4-BE49-F238E27FC236}">
              <a16:creationId xmlns:a16="http://schemas.microsoft.com/office/drawing/2014/main" xmlns="" id="{00000000-0008-0000-0100-00003F690000}"/>
            </a:ext>
          </a:extLst>
        </xdr:cNvPr>
        <xdr:cNvSpPr txBox="1">
          <a:spLocks noChangeArrowheads="1"/>
        </xdr:cNvSpPr>
      </xdr:nvSpPr>
      <xdr:spPr bwMode="auto">
        <a:xfrm>
          <a:off x="3200400" y="9801225"/>
          <a:ext cx="438150" cy="238125"/>
        </a:xfrm>
        <a:prstGeom prst="rect">
          <a:avLst/>
        </a:prstGeom>
        <a:solidFill>
          <a:srgbClr val="FFFFFF"/>
        </a:solidFill>
        <a:ln w="25400">
          <a:solidFill>
            <a:srgbClr val="000000"/>
          </a:solidFill>
          <a:miter lim="800000"/>
          <a:headEnd/>
          <a:tailEnd/>
        </a:ln>
      </xdr:spPr>
      <xdr:txBody>
        <a:bodyPr/>
        <a:lstStyle/>
        <a:p>
          <a:endParaRPr lang="cs-CZ"/>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2085975</xdr:colOff>
      <xdr:row>55</xdr:row>
      <xdr:rowOff>28575</xdr:rowOff>
    </xdr:from>
    <xdr:to>
      <xdr:col>3</xdr:col>
      <xdr:colOff>2390775</xdr:colOff>
      <xdr:row>57</xdr:row>
      <xdr:rowOff>57150</xdr:rowOff>
    </xdr:to>
    <xdr:sp macro="" textlink="">
      <xdr:nvSpPr>
        <xdr:cNvPr id="2055" name="TextovéPole 8">
          <a:extLst>
            <a:ext uri="{FF2B5EF4-FFF2-40B4-BE49-F238E27FC236}">
              <a16:creationId xmlns:a16="http://schemas.microsoft.com/office/drawing/2014/main" xmlns="" id="{00000000-0008-0000-0200-000007080000}"/>
            </a:ext>
          </a:extLst>
        </xdr:cNvPr>
        <xdr:cNvSpPr txBox="1">
          <a:spLocks noChangeArrowheads="1"/>
        </xdr:cNvSpPr>
      </xdr:nvSpPr>
      <xdr:spPr bwMode="auto">
        <a:xfrm>
          <a:off x="3257550" y="10334625"/>
          <a:ext cx="304800" cy="314325"/>
        </a:xfrm>
        <a:prstGeom prst="rect">
          <a:avLst/>
        </a:prstGeom>
        <a:noFill/>
        <a:ln w="9525">
          <a:noFill/>
          <a:miter lim="800000"/>
          <a:headEnd/>
          <a:tailEnd/>
        </a:ln>
      </xdr:spPr>
      <xdr:txBody>
        <a:bodyPr vertOverflow="clip" wrap="square" lIns="91440" tIns="45720" rIns="91440" bIns="45720" anchor="ctr" upright="1"/>
        <a:lstStyle/>
        <a:p>
          <a:pPr algn="ctr" rtl="0">
            <a:defRPr sz="1000"/>
          </a:pPr>
          <a:r>
            <a:rPr lang="cs-CZ" sz="1100" b="1" i="0" strike="noStrike">
              <a:solidFill>
                <a:srgbClr val="000000"/>
              </a:solidFill>
              <a:latin typeface="Calibri"/>
            </a:rPr>
            <a:t>2</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1733550</xdr:colOff>
      <xdr:row>64</xdr:row>
      <xdr:rowOff>0</xdr:rowOff>
    </xdr:from>
    <xdr:to>
      <xdr:col>5</xdr:col>
      <xdr:colOff>19050</xdr:colOff>
      <xdr:row>66</xdr:row>
      <xdr:rowOff>0</xdr:rowOff>
    </xdr:to>
    <xdr:sp macro="" textlink="">
      <xdr:nvSpPr>
        <xdr:cNvPr id="3080" name="TextovéPole 8">
          <a:extLst>
            <a:ext uri="{FF2B5EF4-FFF2-40B4-BE49-F238E27FC236}">
              <a16:creationId xmlns:a16="http://schemas.microsoft.com/office/drawing/2014/main" xmlns="" id="{00000000-0008-0000-0300-0000080C0000}"/>
            </a:ext>
          </a:extLst>
        </xdr:cNvPr>
        <xdr:cNvSpPr txBox="1">
          <a:spLocks noChangeArrowheads="1"/>
        </xdr:cNvSpPr>
      </xdr:nvSpPr>
      <xdr:spPr bwMode="auto">
        <a:xfrm>
          <a:off x="3209925" y="10458450"/>
          <a:ext cx="304800" cy="209549"/>
        </a:xfrm>
        <a:prstGeom prst="rect">
          <a:avLst/>
        </a:prstGeom>
        <a:noFill/>
        <a:ln w="9525">
          <a:noFill/>
          <a:miter lim="800000"/>
          <a:headEnd/>
          <a:tailEnd/>
        </a:ln>
      </xdr:spPr>
      <xdr:txBody>
        <a:bodyPr vertOverflow="clip" wrap="square" lIns="91440" tIns="45720" rIns="91440" bIns="45720" anchor="ctr" upright="1"/>
        <a:lstStyle/>
        <a:p>
          <a:pPr algn="ctr" rtl="0">
            <a:defRPr sz="1000"/>
          </a:pPr>
          <a:r>
            <a:rPr lang="cs-CZ" sz="1100" b="1" i="0" strike="noStrike">
              <a:solidFill>
                <a:srgbClr val="000000"/>
              </a:solidFill>
              <a:latin typeface="Calibri"/>
            </a:rPr>
            <a:t>3</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180975</xdr:colOff>
      <xdr:row>48</xdr:row>
      <xdr:rowOff>0</xdr:rowOff>
    </xdr:from>
    <xdr:to>
      <xdr:col>33</xdr:col>
      <xdr:colOff>180975</xdr:colOff>
      <xdr:row>53</xdr:row>
      <xdr:rowOff>9524</xdr:rowOff>
    </xdr:to>
    <xdr:sp macro="" textlink="">
      <xdr:nvSpPr>
        <xdr:cNvPr id="14" name="Zaoblený obdélník 13">
          <a:extLst>
            <a:ext uri="{FF2B5EF4-FFF2-40B4-BE49-F238E27FC236}">
              <a16:creationId xmlns:a16="http://schemas.microsoft.com/office/drawing/2014/main" xmlns="" id="{00000000-0008-0000-0400-00000E000000}"/>
            </a:ext>
          </a:extLst>
        </xdr:cNvPr>
        <xdr:cNvSpPr/>
      </xdr:nvSpPr>
      <xdr:spPr>
        <a:xfrm>
          <a:off x="3524250" y="8058150"/>
          <a:ext cx="2800350" cy="981074"/>
        </a:xfrm>
        <a:prstGeom prst="roundRect">
          <a:avLst>
            <a:gd name="adj" fmla="val 9048"/>
          </a:avLst>
        </a:pr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US"/>
        </a:p>
      </xdr:txBody>
    </xdr:sp>
    <xdr:clientData/>
  </xdr:twoCellAnchor>
  <xdr:twoCellAnchor>
    <xdr:from>
      <xdr:col>15</xdr:col>
      <xdr:colOff>171450</xdr:colOff>
      <xdr:row>77</xdr:row>
      <xdr:rowOff>0</xdr:rowOff>
    </xdr:from>
    <xdr:to>
      <xdr:col>17</xdr:col>
      <xdr:colOff>76200</xdr:colOff>
      <xdr:row>78</xdr:row>
      <xdr:rowOff>76200</xdr:rowOff>
    </xdr:to>
    <xdr:sp macro="" textlink="">
      <xdr:nvSpPr>
        <xdr:cNvPr id="4108" name="TextovéPole 14">
          <a:extLst>
            <a:ext uri="{FF2B5EF4-FFF2-40B4-BE49-F238E27FC236}">
              <a16:creationId xmlns:a16="http://schemas.microsoft.com/office/drawing/2014/main" xmlns="" id="{00000000-0008-0000-0400-00000C100000}"/>
            </a:ext>
          </a:extLst>
        </xdr:cNvPr>
        <xdr:cNvSpPr txBox="1">
          <a:spLocks noChangeArrowheads="1"/>
        </xdr:cNvSpPr>
      </xdr:nvSpPr>
      <xdr:spPr bwMode="auto">
        <a:xfrm>
          <a:off x="3400425" y="10534650"/>
          <a:ext cx="304800" cy="247650"/>
        </a:xfrm>
        <a:prstGeom prst="rect">
          <a:avLst/>
        </a:prstGeom>
        <a:noFill/>
        <a:ln w="9525">
          <a:noFill/>
          <a:miter lim="800000"/>
          <a:headEnd/>
          <a:tailEnd/>
        </a:ln>
      </xdr:spPr>
      <xdr:txBody>
        <a:bodyPr vertOverflow="clip" wrap="square" lIns="91440" tIns="45720" rIns="91440" bIns="45720" anchor="ctr" upright="1"/>
        <a:lstStyle/>
        <a:p>
          <a:pPr algn="ctr" rtl="0">
            <a:defRPr sz="1000"/>
          </a:pPr>
          <a:r>
            <a:rPr lang="cs-CZ" sz="1100" b="1" i="0" strike="noStrike">
              <a:solidFill>
                <a:srgbClr val="000000"/>
              </a:solidFill>
              <a:latin typeface="Calibri"/>
            </a:rPr>
            <a:t>4</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66675</xdr:colOff>
          <xdr:row>1</xdr:row>
          <xdr:rowOff>0</xdr:rowOff>
        </xdr:from>
        <xdr:to>
          <xdr:col>35</xdr:col>
          <xdr:colOff>76200</xdr:colOff>
          <xdr:row>2</xdr:row>
          <xdr:rowOff>66675</xdr:rowOff>
        </xdr:to>
        <xdr:pic>
          <xdr:nvPicPr>
            <xdr:cNvPr id="6363" name="Picture 78"/>
            <xdr:cNvPicPr>
              <a:picLocks noChangeAspect="1" noChangeArrowheads="1"/>
              <a:extLst>
                <a:ext uri="{84589F7E-364E-4C9E-8A38-B11213B215E9}">
                  <a14:cameraTool cellRange="'DAP1'!$B$9:$L$9" spid="_x0000_s6366"/>
                </a:ext>
              </a:extLst>
            </xdr:cNvPicPr>
          </xdr:nvPicPr>
          <xdr:blipFill>
            <a:blip xmlns:r="http://schemas.openxmlformats.org/officeDocument/2006/relationships" r:embed="rId1"/>
            <a:srcRect/>
            <a:stretch>
              <a:fillRect/>
            </a:stretch>
          </xdr:blipFill>
          <xdr:spPr bwMode="auto">
            <a:xfrm>
              <a:off x="4295775" y="142875"/>
              <a:ext cx="2114550" cy="228600"/>
            </a:xfrm>
            <a:prstGeom prst="rect">
              <a:avLst/>
            </a:prstGeom>
            <a:solidFill>
              <a:srgbClr val="FFFFFF" mc:Ignorable="a14" a14:legacySpreadsheetColorIndex="9"/>
            </a:solidFill>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104775</xdr:colOff>
      <xdr:row>0</xdr:row>
      <xdr:rowOff>133350</xdr:rowOff>
    </xdr:from>
    <xdr:to>
      <xdr:col>33</xdr:col>
      <xdr:colOff>142875</xdr:colOff>
      <xdr:row>13</xdr:row>
      <xdr:rowOff>123825</xdr:rowOff>
    </xdr:to>
    <xdr:sp macro="" textlink="">
      <xdr:nvSpPr>
        <xdr:cNvPr id="7449" name="TextovéPole 3">
          <a:extLst>
            <a:ext uri="{FF2B5EF4-FFF2-40B4-BE49-F238E27FC236}">
              <a16:creationId xmlns:a16="http://schemas.microsoft.com/office/drawing/2014/main" xmlns="" id="{00000000-0008-0000-0700-0000191D0000}"/>
            </a:ext>
          </a:extLst>
        </xdr:cNvPr>
        <xdr:cNvSpPr txBox="1">
          <a:spLocks noChangeArrowheads="1"/>
        </xdr:cNvSpPr>
      </xdr:nvSpPr>
      <xdr:spPr bwMode="auto">
        <a:xfrm>
          <a:off x="104775" y="133350"/>
          <a:ext cx="6238875" cy="184785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cs-CZ" sz="1400" b="1" i="0" strike="noStrike">
              <a:solidFill>
                <a:srgbClr val="000000"/>
              </a:solidFill>
              <a:latin typeface="Calibri"/>
            </a:rPr>
            <a:t>PŘÍLOHA č. 2                                                       </a:t>
          </a:r>
          <a:r>
            <a:rPr lang="cs-CZ" sz="1100" b="0" i="0" strike="noStrike">
              <a:solidFill>
                <a:srgbClr val="000000"/>
              </a:solidFill>
              <a:latin typeface="Calibri"/>
            </a:rPr>
            <a:t>Rodné číslo:</a:t>
          </a:r>
        </a:p>
        <a:p>
          <a:pPr algn="l" rtl="0">
            <a:defRPr sz="1000"/>
          </a:pPr>
          <a:r>
            <a:rPr lang="cs-CZ" sz="900" b="0" i="0" strike="noStrike">
              <a:solidFill>
                <a:srgbClr val="000000"/>
              </a:solidFill>
              <a:latin typeface="Arial"/>
              <a:cs typeface="Arial"/>
            </a:rPr>
            <a:t>je součástí tiskopisu P Ř I Z N Á N Í k dani z příjmů fyzických osob</a:t>
          </a:r>
        </a:p>
        <a:p>
          <a:pPr algn="l" rtl="0">
            <a:defRPr sz="1000"/>
          </a:pPr>
          <a:r>
            <a:rPr lang="cs-CZ" sz="900" b="0" i="0" strike="noStrike">
              <a:solidFill>
                <a:srgbClr val="000000"/>
              </a:solidFill>
              <a:latin typeface="Arial"/>
              <a:cs typeface="Arial"/>
            </a:rPr>
            <a:t>za zdaňovací období 20</a:t>
          </a:r>
          <a:r>
            <a:rPr lang="en-US" sz="900" b="0" i="0" strike="noStrike">
              <a:solidFill>
                <a:srgbClr val="000000"/>
              </a:solidFill>
              <a:latin typeface="Arial"/>
              <a:cs typeface="Arial"/>
            </a:rPr>
            <a:t>21</a:t>
          </a:r>
          <a:r>
            <a:rPr lang="cs-CZ" sz="900" b="0" i="0" strike="noStrike">
              <a:solidFill>
                <a:srgbClr val="000000"/>
              </a:solidFill>
              <a:latin typeface="Arial"/>
              <a:cs typeface="Arial"/>
            </a:rPr>
            <a:t> – 25 5405 MFin 5405 vzor č. </a:t>
          </a:r>
          <a:r>
            <a:rPr lang="en-US" sz="900" b="0" i="0" strike="noStrike">
              <a:solidFill>
                <a:srgbClr val="000000"/>
              </a:solidFill>
              <a:latin typeface="Arial"/>
              <a:cs typeface="Arial"/>
            </a:rPr>
            <a:t>27</a:t>
          </a:r>
          <a:r>
            <a:rPr lang="en-US" sz="900" b="0" i="0" strike="noStrike" baseline="0">
              <a:solidFill>
                <a:srgbClr val="000000"/>
              </a:solidFill>
              <a:latin typeface="Arial"/>
              <a:cs typeface="Arial"/>
            </a:rPr>
            <a:t> </a:t>
          </a:r>
          <a:r>
            <a:rPr lang="cs-CZ" sz="900" b="0" i="0" strike="noStrike">
              <a:solidFill>
                <a:srgbClr val="000000"/>
              </a:solidFill>
              <a:latin typeface="Arial"/>
              <a:cs typeface="Arial"/>
            </a:rPr>
            <a:t>(dále jen „DAP“).</a:t>
          </a:r>
        </a:p>
        <a:p>
          <a:pPr algn="l" rtl="0">
            <a:defRPr sz="1000"/>
          </a:pPr>
          <a:endParaRPr lang="cs-CZ" sz="900" b="0" i="0" strike="noStrike">
            <a:solidFill>
              <a:srgbClr val="000000"/>
            </a:solidFill>
            <a:latin typeface="Calibri"/>
          </a:endParaRPr>
        </a:p>
        <a:p>
          <a:pPr algn="l" rtl="0">
            <a:defRPr sz="1000"/>
          </a:pPr>
          <a:r>
            <a:rPr lang="cs-CZ" sz="800" b="0" i="0" strike="noStrike">
              <a:solidFill>
                <a:srgbClr val="000000"/>
              </a:solidFill>
              <a:latin typeface="Arial" pitchFamily="34" charset="0"/>
              <a:cs typeface="Arial" pitchFamily="34" charset="0"/>
            </a:rPr>
            <a:t>Částky uveďte v celých Kč. Číselné hodnoty počítané v průběhu výpočtu daňové povinnosti jsou ukazateli ve smyslu ustanovení</a:t>
          </a:r>
        </a:p>
        <a:p>
          <a:pPr algn="l" rtl="0">
            <a:defRPr sz="1000"/>
          </a:pPr>
          <a:r>
            <a:rPr lang="cs-CZ" sz="800">
              <a:latin typeface="Arial" pitchFamily="34" charset="0"/>
              <a:ea typeface="+mn-ea"/>
              <a:cs typeface="Arial" pitchFamily="34" charset="0"/>
            </a:rPr>
            <a:t>§ 146 zákona č. 280/2009 Sb., daňový řád, ve znění pozdějších předpisů </a:t>
          </a:r>
          <a:r>
            <a:rPr lang="cs-CZ" sz="800" b="0" i="0" strike="noStrike">
              <a:solidFill>
                <a:srgbClr val="000000"/>
              </a:solidFill>
              <a:latin typeface="Arial" pitchFamily="34" charset="0"/>
              <a:cs typeface="Arial" pitchFamily="34" charset="0"/>
            </a:rPr>
            <a:t>a jejich zaokrouhlení se provádí</a:t>
          </a:r>
        </a:p>
        <a:p>
          <a:pPr algn="l" rtl="0">
            <a:defRPr sz="1000"/>
          </a:pPr>
          <a:r>
            <a:rPr lang="cs-CZ" sz="800" b="0" i="0" strike="noStrike">
              <a:solidFill>
                <a:srgbClr val="000000"/>
              </a:solidFill>
              <a:latin typeface="Arial" pitchFamily="34" charset="0"/>
              <a:cs typeface="Arial" pitchFamily="34" charset="0"/>
            </a:rPr>
            <a:t>s přesností na dvě desetinná místa. </a:t>
          </a:r>
          <a:r>
            <a:rPr lang="cs-CZ" sz="800">
              <a:latin typeface="Arial" pitchFamily="34" charset="0"/>
              <a:ea typeface="+mn-ea"/>
              <a:cs typeface="Arial" pitchFamily="34" charset="0"/>
            </a:rPr>
            <a:t>Postupné zaokrouhlování ve dvou nebo více stupních je nepřípustné.</a:t>
          </a:r>
          <a:br>
            <a:rPr lang="cs-CZ" sz="800">
              <a:latin typeface="Arial" pitchFamily="34" charset="0"/>
              <a:ea typeface="+mn-ea"/>
              <a:cs typeface="Arial" pitchFamily="34" charset="0"/>
            </a:rPr>
          </a:br>
          <a:endParaRPr lang="cs-CZ" sz="800">
            <a:latin typeface="Arial" pitchFamily="34" charset="0"/>
            <a:ea typeface="+mn-ea"/>
            <a:cs typeface="Arial" pitchFamily="34" charset="0"/>
          </a:endParaRPr>
        </a:p>
        <a:p>
          <a:pPr algn="l" rtl="0">
            <a:defRPr sz="1000"/>
          </a:pPr>
          <a:r>
            <a:rPr lang="cs-CZ" sz="1000" b="1" i="0">
              <a:latin typeface="+mn-lt"/>
              <a:ea typeface="+mn-ea"/>
              <a:cs typeface="+mn-cs"/>
            </a:rPr>
            <a:t>Výpočet dílčích základů daně z příjmů z nájmu (§ 9 zákona) a z ostatních příjmů (§ 10 </a:t>
          </a:r>
          <a:r>
            <a:rPr lang="cs-CZ" sz="1000" b="1">
              <a:latin typeface="+mn-lt"/>
              <a:ea typeface="+mn-ea"/>
              <a:cs typeface="+mn-cs"/>
            </a:rPr>
            <a:t>zákona</a:t>
          </a:r>
          <a:r>
            <a:rPr lang="cs-CZ" sz="1000" b="1" i="0">
              <a:latin typeface="+mn-lt"/>
              <a:ea typeface="+mn-ea"/>
              <a:cs typeface="+mn-cs"/>
            </a:rPr>
            <a:t>)</a:t>
          </a:r>
          <a:endParaRPr lang="cs-CZ" sz="800" b="1" i="0" strike="noStrike">
            <a:solidFill>
              <a:srgbClr val="000000"/>
            </a:solidFill>
            <a:latin typeface="Arial"/>
            <a:cs typeface="Arial"/>
          </a:endParaRPr>
        </a:p>
        <a:p>
          <a:pPr algn="l" rtl="0">
            <a:defRPr sz="1000"/>
          </a:pPr>
          <a:endParaRPr lang="cs-CZ" sz="600" b="1" i="0" strike="noStrike">
            <a:solidFill>
              <a:srgbClr val="000000"/>
            </a:solidFill>
            <a:latin typeface="Arial"/>
            <a:cs typeface="Arial"/>
          </a:endParaRPr>
        </a:p>
        <a:p>
          <a:pPr algn="l" rtl="0">
            <a:defRPr sz="1000"/>
          </a:pPr>
          <a:r>
            <a:rPr lang="cs-CZ" sz="1000" b="1" i="0">
              <a:latin typeface="+mn-lt"/>
              <a:ea typeface="+mn-ea"/>
              <a:cs typeface="+mn-cs"/>
            </a:rPr>
            <a:t>1. Výpočet dílčích základů daně z příjmů z nájmu (§ 9 zákona)</a:t>
          </a:r>
          <a:endParaRPr lang="cs-CZ" sz="1000" b="1" i="0" strike="noStrike">
            <a:solidFill>
              <a:srgbClr val="000000"/>
            </a:solidFill>
            <a:latin typeface="Arial"/>
            <a:cs typeface="Arial"/>
          </a:endParaRPr>
        </a:p>
        <a:p>
          <a:pPr algn="l" rtl="0">
            <a:defRPr sz="1000"/>
          </a:pPr>
          <a:r>
            <a:rPr lang="cs-CZ" sz="900" b="0" i="0" strike="noStrike">
              <a:solidFill>
                <a:srgbClr val="000000"/>
              </a:solidFill>
              <a:latin typeface="Arial"/>
              <a:cs typeface="Arial"/>
            </a:rPr>
            <a:t>Příjmy plynoucí ze zdrojů na území České republiky a příjmy ze zdrojů v zahraničí</a:t>
          </a:r>
        </a:p>
        <a:p>
          <a:pPr algn="l" rtl="0">
            <a:defRPr sz="1000"/>
          </a:pPr>
          <a:endParaRPr lang="cs-CZ" sz="900" b="0" i="0" strike="noStrike">
            <a:solidFill>
              <a:srgbClr val="000000"/>
            </a:solidFill>
            <a:latin typeface="Arial"/>
            <a:cs typeface="Arial"/>
          </a:endParaRPr>
        </a:p>
      </xdr:txBody>
    </xdr:sp>
    <xdr:clientData/>
  </xdr:twoCellAnchor>
  <xdr:twoCellAnchor>
    <xdr:from>
      <xdr:col>1</xdr:col>
      <xdr:colOff>0</xdr:colOff>
      <xdr:row>48</xdr:row>
      <xdr:rowOff>0</xdr:rowOff>
    </xdr:from>
    <xdr:to>
      <xdr:col>33</xdr:col>
      <xdr:colOff>0</xdr:colOff>
      <xdr:row>48</xdr:row>
      <xdr:rowOff>447261</xdr:rowOff>
    </xdr:to>
    <xdr:sp macro="" textlink="">
      <xdr:nvSpPr>
        <xdr:cNvPr id="5" name="TextovéPole 4">
          <a:extLst>
            <a:ext uri="{FF2B5EF4-FFF2-40B4-BE49-F238E27FC236}">
              <a16:creationId xmlns:a16="http://schemas.microsoft.com/office/drawing/2014/main" xmlns="" id="{00000000-0008-0000-0700-000005000000}"/>
            </a:ext>
          </a:extLst>
        </xdr:cNvPr>
        <xdr:cNvSpPr txBox="1"/>
      </xdr:nvSpPr>
      <xdr:spPr>
        <a:xfrm>
          <a:off x="114300" y="9132818"/>
          <a:ext cx="6086475" cy="5155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cs-CZ" sz="700">
              <a:latin typeface="Arial" pitchFamily="34" charset="0"/>
              <a:cs typeface="Arial" pitchFamily="34" charset="0"/>
            </a:rPr>
            <a:t>1) Označte křížkem odpovídající variantu</a:t>
          </a:r>
        </a:p>
        <a:p>
          <a:r>
            <a:rPr lang="cs-CZ" sz="700">
              <a:latin typeface="Arial" pitchFamily="34" charset="0"/>
              <a:cs typeface="Arial" pitchFamily="34" charset="0"/>
            </a:rPr>
            <a: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a:t>
          </a:r>
          <a:r>
            <a:rPr lang="cs-CZ" sz="700">
              <a:solidFill>
                <a:schemeClr val="dk1"/>
              </a:solidFill>
              <a:latin typeface="Arial" pitchFamily="34" charset="0"/>
              <a:ea typeface="+mn-ea"/>
              <a:cs typeface="Arial" pitchFamily="34" charset="0"/>
            </a:rPr>
            <a:t> Pokud je v tabulce uveden bezúplatný příjem a jedná se o nemovitou věc, uveďte ve sloupci 5 (kód) písmeno "n".</a:t>
          </a:r>
          <a:endParaRPr lang="cs-CZ" sz="700">
            <a:latin typeface="Arial" pitchFamily="34" charset="0"/>
            <a:cs typeface="Arial"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22</xdr:col>
          <xdr:colOff>28575</xdr:colOff>
          <xdr:row>1</xdr:row>
          <xdr:rowOff>57150</xdr:rowOff>
        </xdr:from>
        <xdr:to>
          <xdr:col>33</xdr:col>
          <xdr:colOff>47625</xdr:colOff>
          <xdr:row>3</xdr:row>
          <xdr:rowOff>28575</xdr:rowOff>
        </xdr:to>
        <xdr:pic>
          <xdr:nvPicPr>
            <xdr:cNvPr id="7904" name="Picture 59"/>
            <xdr:cNvPicPr>
              <a:picLocks noChangeAspect="1" noChangeArrowheads="1"/>
              <a:extLst>
                <a:ext uri="{84589F7E-364E-4C9E-8A38-B11213B215E9}">
                  <a14:cameraTool cellRange="'DAP1'!$B$9:$L$9" spid="_x0000_s7907"/>
                </a:ext>
              </a:extLst>
            </xdr:cNvPicPr>
          </xdr:nvPicPr>
          <xdr:blipFill>
            <a:blip xmlns:r="http://schemas.openxmlformats.org/officeDocument/2006/relationships" r:embed="rId1"/>
            <a:srcRect/>
            <a:stretch>
              <a:fillRect/>
            </a:stretch>
          </xdr:blipFill>
          <xdr:spPr bwMode="auto">
            <a:xfrm>
              <a:off x="4038600" y="200025"/>
              <a:ext cx="2105025" cy="257175"/>
            </a:xfrm>
            <a:prstGeom prst="rect">
              <a:avLst/>
            </a:prstGeom>
            <a:solidFill>
              <a:srgbClr val="FFFFFF" mc:Ignorable="a14" a14:legacySpreadsheetColorIndex="9"/>
            </a:solidFill>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0</xdr:col>
      <xdr:colOff>142875</xdr:colOff>
      <xdr:row>1</xdr:row>
      <xdr:rowOff>1</xdr:rowOff>
    </xdr:from>
    <xdr:to>
      <xdr:col>32</xdr:col>
      <xdr:colOff>142875</xdr:colOff>
      <xdr:row>9</xdr:row>
      <xdr:rowOff>66675</xdr:rowOff>
    </xdr:to>
    <xdr:sp macro="" textlink="">
      <xdr:nvSpPr>
        <xdr:cNvPr id="4" name="TextovéPole 3">
          <a:extLst>
            <a:ext uri="{FF2B5EF4-FFF2-40B4-BE49-F238E27FC236}">
              <a16:creationId xmlns:a16="http://schemas.microsoft.com/office/drawing/2014/main" xmlns="" id="{00000000-0008-0000-0800-000004000000}"/>
            </a:ext>
          </a:extLst>
        </xdr:cNvPr>
        <xdr:cNvSpPr txBox="1"/>
      </xdr:nvSpPr>
      <xdr:spPr>
        <a:xfrm>
          <a:off x="142875" y="190501"/>
          <a:ext cx="5991225" cy="1209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l" rtl="0">
            <a:defRPr sz="1000"/>
          </a:pPr>
          <a:r>
            <a:rPr lang="cs-CZ" sz="1050" b="1" i="0" strike="noStrike">
              <a:solidFill>
                <a:srgbClr val="000000"/>
              </a:solidFill>
              <a:latin typeface="Arial" pitchFamily="34" charset="0"/>
              <a:cs typeface="Arial" pitchFamily="34" charset="0"/>
            </a:rPr>
            <a:t>PŘÍLOHA č. 3                                                      </a:t>
          </a:r>
          <a:r>
            <a:rPr lang="cs-CZ" sz="900" b="0" i="0" strike="noStrike">
              <a:solidFill>
                <a:srgbClr val="000000"/>
              </a:solidFill>
              <a:latin typeface="Arial" pitchFamily="34" charset="0"/>
              <a:cs typeface="Arial" pitchFamily="34" charset="0"/>
            </a:rPr>
            <a:t>Rodné číslo:</a:t>
          </a:r>
          <a:endParaRPr lang="cs-CZ" sz="800" b="0" i="0" strike="noStrike">
            <a:solidFill>
              <a:srgbClr val="000000"/>
            </a:solidFill>
            <a:latin typeface="Arial" pitchFamily="34" charset="0"/>
            <a:cs typeface="Arial" pitchFamily="34" charset="0"/>
          </a:endParaRPr>
        </a:p>
        <a:p>
          <a:pPr algn="l" rtl="0">
            <a:defRPr sz="1000"/>
          </a:pPr>
          <a:r>
            <a:rPr lang="cs-CZ" sz="800" b="1" i="0" strike="noStrike">
              <a:solidFill>
                <a:srgbClr val="000000"/>
              </a:solidFill>
              <a:latin typeface="Arial" pitchFamily="34" charset="0"/>
              <a:cs typeface="Arial" pitchFamily="34" charset="0"/>
            </a:rPr>
            <a:t/>
          </a:r>
          <a:br>
            <a:rPr lang="cs-CZ" sz="800" b="1" i="0" strike="noStrike">
              <a:solidFill>
                <a:srgbClr val="000000"/>
              </a:solidFill>
              <a:latin typeface="Arial" pitchFamily="34" charset="0"/>
              <a:cs typeface="Arial" pitchFamily="34" charset="0"/>
            </a:rPr>
          </a:br>
          <a:r>
            <a:rPr lang="cs-CZ" sz="800" b="1" i="0" strike="noStrike">
              <a:solidFill>
                <a:srgbClr val="000000"/>
              </a:solidFill>
              <a:latin typeface="Arial" pitchFamily="34" charset="0"/>
              <a:cs typeface="Arial" pitchFamily="34" charset="0"/>
            </a:rPr>
            <a:t>je součástí tiskopisu P Ř I Z N Á N Í k dani z příjmů fyzických osob</a:t>
          </a:r>
        </a:p>
        <a:p>
          <a:pPr algn="l" rtl="0">
            <a:defRPr sz="1000"/>
          </a:pPr>
          <a:r>
            <a:rPr lang="cs-CZ" sz="800" b="1" i="0" strike="noStrike">
              <a:solidFill>
                <a:srgbClr val="000000"/>
              </a:solidFill>
              <a:latin typeface="Arial" pitchFamily="34" charset="0"/>
              <a:cs typeface="Arial" pitchFamily="34" charset="0"/>
            </a:rPr>
            <a:t>za zdaňovací období 2021 – 25 5405 MFin 5405 vzor č. </a:t>
          </a:r>
          <a:r>
            <a:rPr lang="en-US" sz="800" b="1" i="0" strike="noStrike">
              <a:solidFill>
                <a:srgbClr val="000000"/>
              </a:solidFill>
              <a:latin typeface="Arial" pitchFamily="34" charset="0"/>
              <a:cs typeface="Arial" pitchFamily="34" charset="0"/>
            </a:rPr>
            <a:t>2</a:t>
          </a:r>
          <a:r>
            <a:rPr lang="cs-CZ" sz="800" b="1" i="0" strike="noStrike">
              <a:solidFill>
                <a:srgbClr val="000000"/>
              </a:solidFill>
              <a:latin typeface="Arial" pitchFamily="34" charset="0"/>
              <a:cs typeface="Arial" pitchFamily="34" charset="0"/>
            </a:rPr>
            <a:t>7 (dále jen „DAP“).</a:t>
          </a:r>
        </a:p>
        <a:p>
          <a:pPr algn="l" rtl="0">
            <a:defRPr sz="1000"/>
          </a:pPr>
          <a:r>
            <a:rPr lang="cs-CZ" sz="800" b="1" i="0" strike="noStrike">
              <a:solidFill>
                <a:srgbClr val="000000"/>
              </a:solidFill>
              <a:latin typeface="Arial" pitchFamily="34" charset="0"/>
              <a:cs typeface="Arial" pitchFamily="34" charset="0"/>
            </a:rPr>
            <a:t>Částky uveďte v celých Kč. Číselné hodnoty počítané v průběhu výpočtu daňové povinnosti jsou ukazateli ve smyslu ustanovení </a:t>
          </a:r>
          <a:r>
            <a:rPr lang="cs-CZ" sz="800" b="1">
              <a:solidFill>
                <a:schemeClr val="dk1"/>
              </a:solidFill>
              <a:latin typeface="Arial" pitchFamily="34" charset="0"/>
              <a:ea typeface="+mn-ea"/>
              <a:cs typeface="Arial" pitchFamily="34" charset="0"/>
            </a:rPr>
            <a:t>§ 146 zákona č. 280/2009 Sb., daňový řád, ve znění pozdějších předpisů </a:t>
          </a:r>
          <a:r>
            <a:rPr lang="cs-CZ" sz="800" b="1" i="0" strike="noStrike">
              <a:solidFill>
                <a:srgbClr val="000000"/>
              </a:solidFill>
              <a:latin typeface="Arial" pitchFamily="34" charset="0"/>
              <a:cs typeface="Arial" pitchFamily="34" charset="0"/>
            </a:rPr>
            <a:t>a jejich zaokrouhlení se provádí</a:t>
          </a:r>
        </a:p>
        <a:p>
          <a:pPr algn="l" rtl="0">
            <a:defRPr sz="1000"/>
          </a:pPr>
          <a:r>
            <a:rPr lang="cs-CZ" sz="800" b="1" i="0" strike="noStrike">
              <a:solidFill>
                <a:srgbClr val="000000"/>
              </a:solidFill>
              <a:latin typeface="Arial" pitchFamily="34" charset="0"/>
              <a:cs typeface="Arial" pitchFamily="34" charset="0"/>
            </a:rPr>
            <a:t>s přesností na dvě desetinná místa. </a:t>
          </a:r>
          <a:r>
            <a:rPr lang="cs-CZ" sz="800" b="1">
              <a:solidFill>
                <a:schemeClr val="dk1"/>
              </a:solidFill>
              <a:latin typeface="Arial" pitchFamily="34" charset="0"/>
              <a:ea typeface="+mn-ea"/>
              <a:cs typeface="Arial" pitchFamily="34" charset="0"/>
            </a:rPr>
            <a:t>Postupné zaokrouhlování ve dvou nebo více stupních je nepřípustné.</a:t>
          </a:r>
          <a:br>
            <a:rPr lang="cs-CZ" sz="800" b="1">
              <a:solidFill>
                <a:schemeClr val="dk1"/>
              </a:solidFill>
              <a:latin typeface="Arial" pitchFamily="34" charset="0"/>
              <a:ea typeface="+mn-ea"/>
              <a:cs typeface="Arial" pitchFamily="34" charset="0"/>
            </a:rPr>
          </a:br>
          <a:endParaRPr lang="cs-CZ" sz="800" b="1" i="0" strike="noStrike">
            <a:solidFill>
              <a:srgbClr val="000000"/>
            </a:solidFill>
            <a:latin typeface="Arial" pitchFamily="34" charset="0"/>
            <a:cs typeface="Arial" pitchFamily="34" charset="0"/>
          </a:endParaRPr>
        </a:p>
        <a:p>
          <a:pPr algn="l" rtl="0">
            <a:defRPr sz="1000"/>
          </a:pPr>
          <a:r>
            <a:rPr lang="cs-CZ" sz="800" b="1" i="0" strike="noStrike">
              <a:solidFill>
                <a:srgbClr val="000000"/>
              </a:solidFill>
              <a:latin typeface="Arial" pitchFamily="34" charset="0"/>
              <a:cs typeface="Arial" pitchFamily="34" charset="0"/>
            </a:rPr>
            <a:t>Výpočet daně z příjmů ze zdrojů v zahraničí (§ 38f zákona)</a:t>
          </a:r>
        </a:p>
      </xdr:txBody>
    </xdr:sp>
    <xdr:clientData/>
  </xdr:twoCellAnchor>
  <mc:AlternateContent xmlns:mc="http://schemas.openxmlformats.org/markup-compatibility/2006">
    <mc:Choice xmlns:a14="http://schemas.microsoft.com/office/drawing/2010/main" Requires="a14">
      <xdr:twoCellAnchor editAs="oneCell">
        <xdr:from>
          <xdr:col>21</xdr:col>
          <xdr:colOff>66675</xdr:colOff>
          <xdr:row>1</xdr:row>
          <xdr:rowOff>38100</xdr:rowOff>
        </xdr:from>
        <xdr:to>
          <xdr:col>32</xdr:col>
          <xdr:colOff>38100</xdr:colOff>
          <xdr:row>3</xdr:row>
          <xdr:rowOff>0</xdr:rowOff>
        </xdr:to>
        <xdr:pic>
          <xdr:nvPicPr>
            <xdr:cNvPr id="8670" name="Picture 43"/>
            <xdr:cNvPicPr>
              <a:picLocks noChangeAspect="1" noChangeArrowheads="1"/>
              <a:extLst>
                <a:ext uri="{84589F7E-364E-4C9E-8A38-B11213B215E9}">
                  <a14:cameraTool cellRange="'DAP1'!$B$9:$L$9" spid="_x0000_s8673"/>
                </a:ext>
              </a:extLst>
            </xdr:cNvPicPr>
          </xdr:nvPicPr>
          <xdr:blipFill>
            <a:blip xmlns:r="http://schemas.openxmlformats.org/officeDocument/2006/relationships" r:embed="rId1"/>
            <a:srcRect/>
            <a:stretch>
              <a:fillRect/>
            </a:stretch>
          </xdr:blipFill>
          <xdr:spPr bwMode="auto">
            <a:xfrm>
              <a:off x="3914775" y="228600"/>
              <a:ext cx="2114550" cy="247650"/>
            </a:xfrm>
            <a:prstGeom prst="rect">
              <a:avLst/>
            </a:prstGeom>
            <a:solidFill>
              <a:srgbClr val="FFFFFF" mc:Ignorable="a14" a14:legacySpreadsheetColorIndex="9"/>
            </a:solidFill>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3</xdr:col>
      <xdr:colOff>47625</xdr:colOff>
      <xdr:row>9</xdr:row>
      <xdr:rowOff>133351</xdr:rowOff>
    </xdr:from>
    <xdr:to>
      <xdr:col>32</xdr:col>
      <xdr:colOff>38100</xdr:colOff>
      <xdr:row>24</xdr:row>
      <xdr:rowOff>114300</xdr:rowOff>
    </xdr:to>
    <xdr:sp macro="" textlink="">
      <xdr:nvSpPr>
        <xdr:cNvPr id="3" name="TextovéPole 2">
          <a:extLst>
            <a:ext uri="{FF2B5EF4-FFF2-40B4-BE49-F238E27FC236}">
              <a16:creationId xmlns:a16="http://schemas.microsoft.com/office/drawing/2014/main" xmlns="" id="{00000000-0008-0000-0900-000003000000}"/>
            </a:ext>
          </a:extLst>
        </xdr:cNvPr>
        <xdr:cNvSpPr txBox="1"/>
      </xdr:nvSpPr>
      <xdr:spPr>
        <a:xfrm>
          <a:off x="619125" y="1466851"/>
          <a:ext cx="5514975" cy="1409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cs-CZ" sz="2800" b="1" baseline="0">
              <a:solidFill>
                <a:schemeClr val="dk1"/>
              </a:solidFill>
              <a:latin typeface="+mn-lt"/>
              <a:ea typeface="+mn-ea"/>
              <a:cs typeface="+mn-cs"/>
            </a:rPr>
            <a:t>S</a:t>
          </a:r>
          <a:r>
            <a:rPr lang="en-US" sz="2800" b="1" baseline="0">
              <a:solidFill>
                <a:schemeClr val="dk1"/>
              </a:solidFill>
              <a:latin typeface="+mn-lt"/>
              <a:ea typeface="+mn-ea"/>
              <a:cs typeface="+mn-cs"/>
            </a:rPr>
            <a:t> </a:t>
          </a:r>
          <a:r>
            <a:rPr lang="cs-CZ" sz="2800" b="1" baseline="0">
              <a:solidFill>
                <a:schemeClr val="dk1"/>
              </a:solidFill>
              <a:latin typeface="+mn-lt"/>
              <a:ea typeface="+mn-ea"/>
              <a:cs typeface="+mn-cs"/>
            </a:rPr>
            <a:t>A</a:t>
          </a:r>
          <a:r>
            <a:rPr lang="en-US" sz="2800" b="1" baseline="0">
              <a:solidFill>
                <a:schemeClr val="dk1"/>
              </a:solidFill>
              <a:latin typeface="+mn-lt"/>
              <a:ea typeface="+mn-ea"/>
              <a:cs typeface="+mn-cs"/>
            </a:rPr>
            <a:t> </a:t>
          </a:r>
          <a:r>
            <a:rPr lang="cs-CZ" sz="2800" b="1" baseline="0">
              <a:solidFill>
                <a:schemeClr val="dk1"/>
              </a:solidFill>
              <a:latin typeface="+mn-lt"/>
              <a:ea typeface="+mn-ea"/>
              <a:cs typeface="+mn-cs"/>
            </a:rPr>
            <a:t>M</a:t>
          </a:r>
          <a:r>
            <a:rPr lang="en-US" sz="2800" b="1" baseline="0">
              <a:solidFill>
                <a:schemeClr val="dk1"/>
              </a:solidFill>
              <a:latin typeface="+mn-lt"/>
              <a:ea typeface="+mn-ea"/>
              <a:cs typeface="+mn-cs"/>
            </a:rPr>
            <a:t> </a:t>
          </a:r>
          <a:r>
            <a:rPr lang="cs-CZ" sz="2800" b="1" baseline="0">
              <a:solidFill>
                <a:schemeClr val="dk1"/>
              </a:solidFill>
              <a:latin typeface="+mn-lt"/>
              <a:ea typeface="+mn-ea"/>
              <a:cs typeface="+mn-cs"/>
            </a:rPr>
            <a:t>O</a:t>
          </a:r>
          <a:r>
            <a:rPr lang="en-US" sz="2800" b="1" baseline="0">
              <a:solidFill>
                <a:schemeClr val="dk1"/>
              </a:solidFill>
              <a:latin typeface="+mn-lt"/>
              <a:ea typeface="+mn-ea"/>
              <a:cs typeface="+mn-cs"/>
            </a:rPr>
            <a:t> </a:t>
          </a:r>
          <a:r>
            <a:rPr lang="cs-CZ" sz="2800" b="1" baseline="0">
              <a:solidFill>
                <a:schemeClr val="dk1"/>
              </a:solidFill>
              <a:latin typeface="+mn-lt"/>
              <a:ea typeface="+mn-ea"/>
              <a:cs typeface="+mn-cs"/>
            </a:rPr>
            <a:t>S</a:t>
          </a:r>
          <a:r>
            <a:rPr lang="en-US" sz="2800" b="1" baseline="0">
              <a:solidFill>
                <a:schemeClr val="dk1"/>
              </a:solidFill>
              <a:latin typeface="+mn-lt"/>
              <a:ea typeface="+mn-ea"/>
              <a:cs typeface="+mn-cs"/>
            </a:rPr>
            <a:t> </a:t>
          </a:r>
          <a:r>
            <a:rPr lang="cs-CZ" sz="2800" b="1" baseline="0">
              <a:solidFill>
                <a:schemeClr val="dk1"/>
              </a:solidFill>
              <a:latin typeface="+mn-lt"/>
              <a:ea typeface="+mn-ea"/>
              <a:cs typeface="+mn-cs"/>
            </a:rPr>
            <a:t>T</a:t>
          </a:r>
          <a:r>
            <a:rPr lang="en-US" sz="2800" b="1" baseline="0">
              <a:solidFill>
                <a:schemeClr val="dk1"/>
              </a:solidFill>
              <a:latin typeface="+mn-lt"/>
              <a:ea typeface="+mn-ea"/>
              <a:cs typeface="+mn-cs"/>
            </a:rPr>
            <a:t> </a:t>
          </a:r>
          <a:r>
            <a:rPr lang="cs-CZ" sz="2800" b="1" baseline="0">
              <a:solidFill>
                <a:schemeClr val="dk1"/>
              </a:solidFill>
              <a:latin typeface="+mn-lt"/>
              <a:ea typeface="+mn-ea"/>
              <a:cs typeface="+mn-cs"/>
            </a:rPr>
            <a:t>A</a:t>
          </a:r>
          <a:r>
            <a:rPr lang="en-US" sz="2800" b="1" baseline="0">
              <a:solidFill>
                <a:schemeClr val="dk1"/>
              </a:solidFill>
              <a:latin typeface="+mn-lt"/>
              <a:ea typeface="+mn-ea"/>
              <a:cs typeface="+mn-cs"/>
            </a:rPr>
            <a:t> </a:t>
          </a:r>
          <a:r>
            <a:rPr lang="cs-CZ" sz="2800" b="1" baseline="0">
              <a:solidFill>
                <a:schemeClr val="dk1"/>
              </a:solidFill>
              <a:latin typeface="+mn-lt"/>
              <a:ea typeface="+mn-ea"/>
              <a:cs typeface="+mn-cs"/>
            </a:rPr>
            <a:t>T N Ý </a:t>
          </a:r>
          <a:r>
            <a:rPr lang="en-US" sz="2800" b="1" baseline="0">
              <a:solidFill>
                <a:schemeClr val="dk1"/>
              </a:solidFill>
              <a:latin typeface="+mn-lt"/>
              <a:ea typeface="+mn-ea"/>
              <a:cs typeface="+mn-cs"/>
            </a:rPr>
            <a:t>   </a:t>
          </a:r>
          <a:r>
            <a:rPr lang="cs-CZ" sz="2800" b="1" baseline="0">
              <a:solidFill>
                <a:schemeClr val="dk1"/>
              </a:solidFill>
              <a:latin typeface="+mn-lt"/>
              <a:ea typeface="+mn-ea"/>
              <a:cs typeface="+mn-cs"/>
            </a:rPr>
            <a:t>L I S T</a:t>
          </a:r>
          <a:endParaRPr lang="en-US" sz="2800" b="1" baseline="0">
            <a:solidFill>
              <a:schemeClr val="dk1"/>
            </a:solidFill>
            <a:latin typeface="+mn-lt"/>
            <a:ea typeface="+mn-ea"/>
            <a:cs typeface="+mn-cs"/>
          </a:endParaRPr>
        </a:p>
        <a:p>
          <a:pPr algn="ctr"/>
          <a:r>
            <a:rPr lang="cs-CZ" sz="1600" b="1" baseline="0">
              <a:solidFill>
                <a:schemeClr val="dk1"/>
              </a:solidFill>
              <a:latin typeface="+mn-lt"/>
              <a:ea typeface="+mn-ea"/>
              <a:cs typeface="+mn-cs"/>
            </a:rPr>
            <a:t>k Příloze č. 3</a:t>
          </a:r>
          <a:endParaRPr lang="en-US" sz="1600" b="1" baseline="0">
            <a:solidFill>
              <a:schemeClr val="dk1"/>
            </a:solidFill>
            <a:latin typeface="+mn-lt"/>
            <a:ea typeface="+mn-ea"/>
            <a:cs typeface="+mn-cs"/>
          </a:endParaRPr>
        </a:p>
        <a:p>
          <a:pPr algn="ctr"/>
          <a:r>
            <a:rPr lang="cs-CZ" sz="1600" b="1" baseline="0">
              <a:solidFill>
                <a:schemeClr val="dk1"/>
              </a:solidFill>
              <a:latin typeface="+mn-lt"/>
              <a:ea typeface="+mn-ea"/>
              <a:cs typeface="+mn-cs"/>
            </a:rPr>
            <a:t>Příjmy ze zdrojů v zahraničí –</a:t>
          </a:r>
        </a:p>
        <a:p>
          <a:pPr algn="ctr"/>
          <a:r>
            <a:rPr lang="cs-CZ" sz="1600" b="1" baseline="0">
              <a:solidFill>
                <a:schemeClr val="dk1"/>
              </a:solidFill>
              <a:latin typeface="+mn-lt"/>
              <a:ea typeface="+mn-ea"/>
              <a:cs typeface="+mn-cs"/>
            </a:rPr>
            <a:t>metoda prostého zápočtu daně zaplacené v zahraničí</a:t>
          </a:r>
          <a:endParaRPr lang="cs-CZ" sz="1600"/>
        </a:p>
      </xdr:txBody>
    </xdr: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J40"/>
  <sheetViews>
    <sheetView showGridLines="0" showRowColHeaders="0" tabSelected="1" zoomScaleNormal="100" workbookViewId="0">
      <selection activeCell="A4" sqref="A4:J4"/>
    </sheetView>
  </sheetViews>
  <sheetFormatPr defaultColWidth="0" defaultRowHeight="15" zeroHeight="1" x14ac:dyDescent="0.25"/>
  <cols>
    <col min="1" max="1" width="3.42578125" customWidth="1"/>
    <col min="2" max="2" width="21.7109375" customWidth="1"/>
    <col min="3" max="10" width="9.140625" customWidth="1"/>
  </cols>
  <sheetData>
    <row r="1" spans="1:10" x14ac:dyDescent="0.25"/>
    <row r="2" spans="1:10" x14ac:dyDescent="0.25">
      <c r="E2" s="131"/>
    </row>
    <row r="3" spans="1:10" ht="92.25" customHeight="1" x14ac:dyDescent="0.25">
      <c r="A3" s="319" t="s">
        <v>402</v>
      </c>
      <c r="B3" s="320"/>
      <c r="C3" s="320"/>
      <c r="D3" s="320"/>
      <c r="E3" s="320"/>
      <c r="F3" s="320"/>
      <c r="G3" s="320"/>
      <c r="H3" s="320"/>
      <c r="I3" s="320"/>
      <c r="J3" s="320"/>
    </row>
    <row r="4" spans="1:10" x14ac:dyDescent="0.25">
      <c r="A4" s="321" t="s">
        <v>148</v>
      </c>
      <c r="B4" s="321"/>
      <c r="C4" s="321"/>
      <c r="D4" s="321"/>
      <c r="E4" s="321"/>
      <c r="F4" s="321"/>
      <c r="G4" s="321"/>
      <c r="H4" s="321"/>
      <c r="I4" s="321"/>
      <c r="J4" s="321"/>
    </row>
    <row r="5" spans="1:10" s="133" customFormat="1" ht="38.25" customHeight="1" x14ac:dyDescent="0.25">
      <c r="C5" s="318"/>
      <c r="D5" s="318"/>
      <c r="E5" s="318"/>
      <c r="F5" s="318"/>
      <c r="G5" s="318"/>
      <c r="H5" s="318"/>
      <c r="I5" s="318"/>
      <c r="J5" s="318"/>
    </row>
    <row r="6" spans="1:10" s="133" customFormat="1" ht="38.25" customHeight="1" x14ac:dyDescent="0.25">
      <c r="C6" s="132"/>
      <c r="D6" s="132"/>
      <c r="E6" s="132"/>
      <c r="F6" s="132"/>
      <c r="G6" s="132"/>
      <c r="H6" s="132"/>
      <c r="I6" s="132"/>
      <c r="J6" s="132"/>
    </row>
    <row r="7" spans="1:10" s="133" customFormat="1" ht="38.25" customHeight="1" x14ac:dyDescent="0.25">
      <c r="C7" s="132"/>
      <c r="D7" s="132"/>
      <c r="E7" s="132"/>
      <c r="F7" s="132"/>
      <c r="G7" s="132"/>
      <c r="H7" s="132"/>
      <c r="I7" s="132"/>
      <c r="J7" s="132"/>
    </row>
    <row r="8" spans="1:10" ht="38.25" customHeight="1" x14ac:dyDescent="0.25">
      <c r="C8" s="318"/>
      <c r="D8" s="318"/>
      <c r="E8" s="318"/>
      <c r="F8" s="318"/>
      <c r="G8" s="318"/>
      <c r="H8" s="318"/>
      <c r="I8" s="318"/>
      <c r="J8" s="318"/>
    </row>
    <row r="9" spans="1:10" s="131" customFormat="1" ht="69.75" customHeight="1" x14ac:dyDescent="0.25">
      <c r="A9" s="318" t="s">
        <v>381</v>
      </c>
      <c r="B9" s="318"/>
      <c r="C9" s="318"/>
      <c r="D9" s="318"/>
      <c r="E9" s="318"/>
      <c r="F9" s="318"/>
      <c r="G9" s="318"/>
      <c r="H9" s="318"/>
      <c r="I9" s="318"/>
      <c r="J9" s="318"/>
    </row>
    <row r="10" spans="1:10" ht="41.25" customHeight="1" x14ac:dyDescent="0.25">
      <c r="C10" s="317"/>
      <c r="D10" s="317"/>
      <c r="E10" s="317"/>
      <c r="F10" s="317"/>
      <c r="G10" s="317"/>
      <c r="H10" s="317"/>
      <c r="I10" s="317"/>
      <c r="J10" s="317"/>
    </row>
    <row r="11" spans="1:10" ht="41.25" customHeight="1" x14ac:dyDescent="0.25"/>
    <row r="12" spans="1:10" hidden="1" x14ac:dyDescent="0.25"/>
    <row r="13" spans="1:10" hidden="1" x14ac:dyDescent="0.25"/>
    <row r="14" spans="1:10" hidden="1" x14ac:dyDescent="0.25"/>
    <row r="15" spans="1:10" hidden="1" x14ac:dyDescent="0.25"/>
    <row r="16" spans="1:10" hidden="1" x14ac:dyDescent="0.25"/>
    <row r="17" hidden="1"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row r="28" hidden="1" x14ac:dyDescent="0.25"/>
    <row r="29" hidden="1" x14ac:dyDescent="0.25"/>
    <row r="30" hidden="1" x14ac:dyDescent="0.25"/>
    <row r="31" hidden="1" x14ac:dyDescent="0.25"/>
    <row r="32"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sheetData>
  <sheetProtection sheet="1" objects="1" scenarios="1" selectLockedCells="1" selectUnlockedCells="1"/>
  <mergeCells count="6">
    <mergeCell ref="C10:J10"/>
    <mergeCell ref="A9:J9"/>
    <mergeCell ref="A3:J3"/>
    <mergeCell ref="A4:J4"/>
    <mergeCell ref="C5:J5"/>
    <mergeCell ref="C8:J8"/>
  </mergeCells>
  <phoneticPr fontId="12" type="noConversion"/>
  <pageMargins left="0.31496062992125984" right="0.31496062992125984" top="0.98425196850393704" bottom="0.39370078740157483" header="0.51181102362204722" footer="0.51181102362204722"/>
  <pageSetup paperSize="9"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tint="-0.499984740745262"/>
  </sheetPr>
  <dimension ref="A1:AI61"/>
  <sheetViews>
    <sheetView showGridLines="0" showRowColHeaders="0" topLeftCell="A10" workbookViewId="0">
      <selection activeCell="U32" sqref="U32:AA32"/>
    </sheetView>
  </sheetViews>
  <sheetFormatPr defaultColWidth="0" defaultRowHeight="11.25" zeroHeight="1" x14ac:dyDescent="0.2"/>
  <cols>
    <col min="1" max="1" width="1.42578125" style="134" customWidth="1"/>
    <col min="2" max="2" width="1.7109375" style="134" customWidth="1"/>
    <col min="3" max="26" width="2.85546875" style="134" customWidth="1"/>
    <col min="27" max="27" width="1.5703125" style="134" customWidth="1"/>
    <col min="28" max="33" width="2.85546875" style="134" customWidth="1"/>
    <col min="34" max="34" width="1.42578125" style="134" customWidth="1"/>
    <col min="35" max="35" width="2.85546875" style="134" customWidth="1"/>
    <col min="36" max="16384" width="0" style="134" hidden="1"/>
  </cols>
  <sheetData>
    <row r="1" spans="1:35" ht="15" customHeight="1" x14ac:dyDescent="0.2">
      <c r="A1" s="137"/>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row>
    <row r="2" spans="1:35" x14ac:dyDescent="0.2">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row>
    <row r="3" spans="1:35" x14ac:dyDescent="0.2">
      <c r="A3" s="137"/>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row>
    <row r="4" spans="1:35" x14ac:dyDescent="0.2">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805"/>
      <c r="AD4" s="806"/>
      <c r="AE4" s="807"/>
      <c r="AF4" s="137"/>
      <c r="AG4" s="137"/>
      <c r="AH4" s="137"/>
      <c r="AI4" s="137"/>
    </row>
    <row r="5" spans="1:35" x14ac:dyDescent="0.2">
      <c r="A5" s="137"/>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1" t="s">
        <v>211</v>
      </c>
      <c r="AB5" s="137"/>
      <c r="AC5" s="808"/>
      <c r="AD5" s="809"/>
      <c r="AE5" s="810"/>
      <c r="AF5" s="137"/>
      <c r="AG5" s="137"/>
      <c r="AH5" s="137"/>
      <c r="AI5" s="137"/>
    </row>
    <row r="6" spans="1:35" x14ac:dyDescent="0.2">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row>
    <row r="7" spans="1:35" x14ac:dyDescent="0.2">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row>
    <row r="8" spans="1:35" x14ac:dyDescent="0.2">
      <c r="A8" s="137"/>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row>
    <row r="9" spans="1:35" x14ac:dyDescent="0.2">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row>
    <row r="10" spans="1:35" x14ac:dyDescent="0.2">
      <c r="A10" s="137"/>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row>
    <row r="11" spans="1:35" x14ac:dyDescent="0.2">
      <c r="A11" s="137"/>
      <c r="B11" s="137"/>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row>
    <row r="12" spans="1:35" x14ac:dyDescent="0.2">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row>
    <row r="13" spans="1:35" x14ac:dyDescent="0.2">
      <c r="A13" s="137"/>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row>
    <row r="14" spans="1:35" x14ac:dyDescent="0.2">
      <c r="A14" s="137"/>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row>
    <row r="15" spans="1:35" x14ac:dyDescent="0.2">
      <c r="A15" s="137"/>
      <c r="B15" s="137"/>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row>
    <row r="16" spans="1:35" x14ac:dyDescent="0.2">
      <c r="A16" s="137"/>
      <c r="B16" s="137"/>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row>
    <row r="17" spans="1:35" x14ac:dyDescent="0.2">
      <c r="A17" s="137"/>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row>
    <row r="18" spans="1:35" x14ac:dyDescent="0.2">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row>
    <row r="19" spans="1:35" x14ac:dyDescent="0.2">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row>
    <row r="20" spans="1:35" x14ac:dyDescent="0.2">
      <c r="A20" s="137"/>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row>
    <row r="21" spans="1:35" x14ac:dyDescent="0.2">
      <c r="A21" s="137"/>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row>
    <row r="22" spans="1:35" x14ac:dyDescent="0.2">
      <c r="A22" s="137"/>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row>
    <row r="23" spans="1:35" x14ac:dyDescent="0.2">
      <c r="A23" s="137"/>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c r="AI23" s="137"/>
    </row>
    <row r="24" spans="1:35" x14ac:dyDescent="0.2">
      <c r="A24" s="137"/>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row>
    <row r="25" spans="1:35" x14ac:dyDescent="0.2">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row>
    <row r="26" spans="1:35" x14ac:dyDescent="0.2">
      <c r="A26" s="137"/>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row>
    <row r="27" spans="1:35" x14ac:dyDescent="0.2">
      <c r="A27" s="137"/>
      <c r="B27" s="137"/>
      <c r="C27" s="137"/>
      <c r="D27" s="137"/>
      <c r="E27" s="137"/>
      <c r="F27" s="805"/>
      <c r="G27" s="806"/>
      <c r="H27" s="80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row>
    <row r="28" spans="1:35" x14ac:dyDescent="0.2">
      <c r="A28" s="137"/>
      <c r="B28" s="137"/>
      <c r="C28" s="137" t="s">
        <v>212</v>
      </c>
      <c r="D28" s="137"/>
      <c r="E28" s="137"/>
      <c r="F28" s="808"/>
      <c r="G28" s="809"/>
      <c r="H28" s="810"/>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row>
    <row r="29" spans="1:35" x14ac:dyDescent="0.2">
      <c r="A29" s="137"/>
      <c r="B29" s="137"/>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row>
    <row r="30" spans="1:35" ht="15" customHeight="1" x14ac:dyDescent="0.2">
      <c r="A30" s="137"/>
      <c r="B30" s="137"/>
      <c r="C30" s="781"/>
      <c r="D30" s="782"/>
      <c r="E30" s="782"/>
      <c r="F30" s="782"/>
      <c r="G30" s="782"/>
      <c r="H30" s="782"/>
      <c r="I30" s="782"/>
      <c r="J30" s="782"/>
      <c r="K30" s="782"/>
      <c r="L30" s="782"/>
      <c r="M30" s="782"/>
      <c r="N30" s="782"/>
      <c r="O30" s="782"/>
      <c r="P30" s="782"/>
      <c r="Q30" s="782"/>
      <c r="R30" s="782"/>
      <c r="S30" s="782"/>
      <c r="T30" s="783"/>
      <c r="U30" s="811" t="s">
        <v>454</v>
      </c>
      <c r="V30" s="811"/>
      <c r="W30" s="811"/>
      <c r="X30" s="811"/>
      <c r="Y30" s="811"/>
      <c r="Z30" s="811"/>
      <c r="AA30" s="811"/>
      <c r="AB30" s="811"/>
      <c r="AC30" s="811"/>
      <c r="AD30" s="811"/>
      <c r="AE30" s="811"/>
      <c r="AF30" s="811"/>
      <c r="AG30" s="811"/>
      <c r="AH30" s="811"/>
      <c r="AI30" s="137"/>
    </row>
    <row r="31" spans="1:35" ht="16.5" customHeight="1" x14ac:dyDescent="0.2">
      <c r="A31" s="137"/>
      <c r="B31" s="137"/>
      <c r="C31" s="784"/>
      <c r="D31" s="785"/>
      <c r="E31" s="785"/>
      <c r="F31" s="785"/>
      <c r="G31" s="785"/>
      <c r="H31" s="785"/>
      <c r="I31" s="785"/>
      <c r="J31" s="785"/>
      <c r="K31" s="785"/>
      <c r="L31" s="785"/>
      <c r="M31" s="785"/>
      <c r="N31" s="785"/>
      <c r="O31" s="785"/>
      <c r="P31" s="785"/>
      <c r="Q31" s="785"/>
      <c r="R31" s="785"/>
      <c r="S31" s="785"/>
      <c r="T31" s="786"/>
      <c r="U31" s="732" t="s">
        <v>52</v>
      </c>
      <c r="V31" s="732"/>
      <c r="W31" s="732"/>
      <c r="X31" s="732"/>
      <c r="Y31" s="732"/>
      <c r="Z31" s="732"/>
      <c r="AA31" s="732"/>
      <c r="AB31" s="732" t="s">
        <v>53</v>
      </c>
      <c r="AC31" s="732"/>
      <c r="AD31" s="732"/>
      <c r="AE31" s="732"/>
      <c r="AF31" s="732"/>
      <c r="AG31" s="732"/>
      <c r="AH31" s="732"/>
      <c r="AI31" s="137"/>
    </row>
    <row r="32" spans="1:35" s="135" customFormat="1" ht="30.75" customHeight="1" x14ac:dyDescent="0.25">
      <c r="A32" s="156"/>
      <c r="B32" s="156"/>
      <c r="C32" s="732">
        <v>321</v>
      </c>
      <c r="D32" s="732"/>
      <c r="E32" s="772" t="s">
        <v>213</v>
      </c>
      <c r="F32" s="772"/>
      <c r="G32" s="772"/>
      <c r="H32" s="772"/>
      <c r="I32" s="772"/>
      <c r="J32" s="772"/>
      <c r="K32" s="772"/>
      <c r="L32" s="772"/>
      <c r="M32" s="772"/>
      <c r="N32" s="772"/>
      <c r="O32" s="772"/>
      <c r="P32" s="772"/>
      <c r="Q32" s="772"/>
      <c r="R32" s="772"/>
      <c r="S32" s="772"/>
      <c r="T32" s="772"/>
      <c r="U32" s="743"/>
      <c r="V32" s="743"/>
      <c r="W32" s="743"/>
      <c r="X32" s="743"/>
      <c r="Y32" s="743"/>
      <c r="Z32" s="743"/>
      <c r="AA32" s="743"/>
      <c r="AB32" s="748"/>
      <c r="AC32" s="772"/>
      <c r="AD32" s="772"/>
      <c r="AE32" s="772"/>
      <c r="AF32" s="772"/>
      <c r="AG32" s="772"/>
      <c r="AH32" s="772"/>
      <c r="AI32" s="156"/>
    </row>
    <row r="33" spans="1:35" s="135" customFormat="1" ht="30.75" customHeight="1" x14ac:dyDescent="0.25">
      <c r="A33" s="156"/>
      <c r="B33" s="156"/>
      <c r="C33" s="732">
        <v>322</v>
      </c>
      <c r="D33" s="732"/>
      <c r="E33" s="772" t="s">
        <v>167</v>
      </c>
      <c r="F33" s="772"/>
      <c r="G33" s="772"/>
      <c r="H33" s="772"/>
      <c r="I33" s="772"/>
      <c r="J33" s="772"/>
      <c r="K33" s="772"/>
      <c r="L33" s="772"/>
      <c r="M33" s="772"/>
      <c r="N33" s="772"/>
      <c r="O33" s="772"/>
      <c r="P33" s="772"/>
      <c r="Q33" s="772"/>
      <c r="R33" s="772"/>
      <c r="S33" s="772"/>
      <c r="T33" s="772"/>
      <c r="U33" s="743"/>
      <c r="V33" s="743"/>
      <c r="W33" s="743"/>
      <c r="X33" s="743"/>
      <c r="Y33" s="743"/>
      <c r="Z33" s="743"/>
      <c r="AA33" s="743"/>
      <c r="AB33" s="748"/>
      <c r="AC33" s="772"/>
      <c r="AD33" s="772"/>
      <c r="AE33" s="772"/>
      <c r="AF33" s="772"/>
      <c r="AG33" s="772"/>
      <c r="AH33" s="772"/>
      <c r="AI33" s="156"/>
    </row>
    <row r="34" spans="1:35" s="135" customFormat="1" ht="30.75" customHeight="1" x14ac:dyDescent="0.25">
      <c r="A34" s="156"/>
      <c r="B34" s="156"/>
      <c r="C34" s="732">
        <v>323</v>
      </c>
      <c r="D34" s="732"/>
      <c r="E34" s="772" t="s">
        <v>214</v>
      </c>
      <c r="F34" s="772"/>
      <c r="G34" s="772"/>
      <c r="H34" s="772"/>
      <c r="I34" s="772"/>
      <c r="J34" s="772"/>
      <c r="K34" s="772"/>
      <c r="L34" s="772"/>
      <c r="M34" s="772"/>
      <c r="N34" s="772"/>
      <c r="O34" s="772"/>
      <c r="P34" s="772"/>
      <c r="Q34" s="772"/>
      <c r="R34" s="772"/>
      <c r="S34" s="772"/>
      <c r="T34" s="772"/>
      <c r="U34" s="743"/>
      <c r="V34" s="743"/>
      <c r="W34" s="743"/>
      <c r="X34" s="743"/>
      <c r="Y34" s="743"/>
      <c r="Z34" s="743"/>
      <c r="AA34" s="743"/>
      <c r="AB34" s="748"/>
      <c r="AC34" s="772"/>
      <c r="AD34" s="772"/>
      <c r="AE34" s="772"/>
      <c r="AF34" s="772"/>
      <c r="AG34" s="772"/>
      <c r="AH34" s="772"/>
      <c r="AI34" s="156"/>
    </row>
    <row r="35" spans="1:35" s="135" customFormat="1" ht="30.75" customHeight="1" x14ac:dyDescent="0.25">
      <c r="A35" s="156"/>
      <c r="B35" s="156"/>
      <c r="C35" s="682">
        <v>324</v>
      </c>
      <c r="D35" s="689"/>
      <c r="E35" s="771" t="s">
        <v>455</v>
      </c>
      <c r="F35" s="772"/>
      <c r="G35" s="772"/>
      <c r="H35" s="772"/>
      <c r="I35" s="772"/>
      <c r="J35" s="772"/>
      <c r="K35" s="772"/>
      <c r="L35" s="772"/>
      <c r="M35" s="772"/>
      <c r="N35" s="772"/>
      <c r="O35" s="772"/>
      <c r="P35" s="772"/>
      <c r="Q35" s="772"/>
      <c r="R35" s="772"/>
      <c r="S35" s="772"/>
      <c r="T35" s="772"/>
      <c r="U35" s="804"/>
      <c r="V35" s="804"/>
      <c r="W35" s="804"/>
      <c r="X35" s="804"/>
      <c r="Y35" s="804"/>
      <c r="Z35" s="804"/>
      <c r="AA35" s="804"/>
      <c r="AB35" s="748"/>
      <c r="AC35" s="772"/>
      <c r="AD35" s="772"/>
      <c r="AE35" s="772"/>
      <c r="AF35" s="772"/>
      <c r="AG35" s="772"/>
      <c r="AH35" s="772"/>
      <c r="AI35" s="156"/>
    </row>
    <row r="36" spans="1:35" s="135" customFormat="1" ht="30.75" customHeight="1" x14ac:dyDescent="0.25">
      <c r="A36" s="156"/>
      <c r="B36" s="156"/>
      <c r="C36" s="732">
        <v>325</v>
      </c>
      <c r="D36" s="732"/>
      <c r="E36" s="771" t="s">
        <v>456</v>
      </c>
      <c r="F36" s="772"/>
      <c r="G36" s="772"/>
      <c r="H36" s="772"/>
      <c r="I36" s="772"/>
      <c r="J36" s="772"/>
      <c r="K36" s="772"/>
      <c r="L36" s="772"/>
      <c r="M36" s="772"/>
      <c r="N36" s="772"/>
      <c r="O36" s="772"/>
      <c r="P36" s="772"/>
      <c r="Q36" s="772"/>
      <c r="R36" s="772"/>
      <c r="S36" s="772"/>
      <c r="T36" s="772"/>
      <c r="U36" s="778"/>
      <c r="V36" s="778"/>
      <c r="W36" s="778"/>
      <c r="X36" s="778"/>
      <c r="Y36" s="778"/>
      <c r="Z36" s="778"/>
      <c r="AA36" s="778"/>
      <c r="AB36" s="748"/>
      <c r="AC36" s="772"/>
      <c r="AD36" s="772"/>
      <c r="AE36" s="772"/>
      <c r="AF36" s="772"/>
      <c r="AG36" s="772"/>
      <c r="AH36" s="772"/>
      <c r="AI36" s="156"/>
    </row>
    <row r="37" spans="1:35" s="135" customFormat="1" ht="30.75" customHeight="1" thickBot="1" x14ac:dyDescent="0.3">
      <c r="A37" s="156"/>
      <c r="B37" s="156"/>
      <c r="C37" s="776">
        <v>326</v>
      </c>
      <c r="D37" s="776"/>
      <c r="E37" s="774" t="s">
        <v>215</v>
      </c>
      <c r="F37" s="775"/>
      <c r="G37" s="775"/>
      <c r="H37" s="775"/>
      <c r="I37" s="775"/>
      <c r="J37" s="775"/>
      <c r="K37" s="775"/>
      <c r="L37" s="775"/>
      <c r="M37" s="775"/>
      <c r="N37" s="775"/>
      <c r="O37" s="775"/>
      <c r="P37" s="775"/>
      <c r="Q37" s="775"/>
      <c r="R37" s="775"/>
      <c r="S37" s="775"/>
      <c r="T37" s="775"/>
      <c r="U37" s="812">
        <f>MIN(U34,U36)</f>
        <v>0</v>
      </c>
      <c r="V37" s="812"/>
      <c r="W37" s="812"/>
      <c r="X37" s="812"/>
      <c r="Y37" s="812"/>
      <c r="Z37" s="812"/>
      <c r="AA37" s="812"/>
      <c r="AB37" s="774"/>
      <c r="AC37" s="775"/>
      <c r="AD37" s="775"/>
      <c r="AE37" s="775"/>
      <c r="AF37" s="775"/>
      <c r="AG37" s="775"/>
      <c r="AH37" s="775"/>
      <c r="AI37" s="156"/>
    </row>
    <row r="38" spans="1:35" s="135" customFormat="1" ht="30.75" customHeight="1" thickBot="1" x14ac:dyDescent="0.3">
      <c r="A38" s="156"/>
      <c r="B38" s="156"/>
      <c r="C38" s="761">
        <v>327</v>
      </c>
      <c r="D38" s="762"/>
      <c r="E38" s="763" t="s">
        <v>216</v>
      </c>
      <c r="F38" s="764"/>
      <c r="G38" s="764"/>
      <c r="H38" s="764"/>
      <c r="I38" s="764"/>
      <c r="J38" s="764"/>
      <c r="K38" s="764"/>
      <c r="L38" s="764"/>
      <c r="M38" s="764"/>
      <c r="N38" s="764"/>
      <c r="O38" s="764"/>
      <c r="P38" s="764"/>
      <c r="Q38" s="764"/>
      <c r="R38" s="764"/>
      <c r="S38" s="764"/>
      <c r="T38" s="764"/>
      <c r="U38" s="803">
        <f>IF((U34-U37)&gt;0,U34-U37,0)</f>
        <v>0</v>
      </c>
      <c r="V38" s="803"/>
      <c r="W38" s="803"/>
      <c r="X38" s="803"/>
      <c r="Y38" s="803"/>
      <c r="Z38" s="803"/>
      <c r="AA38" s="803"/>
      <c r="AB38" s="763"/>
      <c r="AC38" s="764"/>
      <c r="AD38" s="764"/>
      <c r="AE38" s="764"/>
      <c r="AF38" s="764"/>
      <c r="AG38" s="764"/>
      <c r="AH38" s="766"/>
      <c r="AI38" s="156"/>
    </row>
    <row r="39" spans="1:35" x14ac:dyDescent="0.2">
      <c r="A39" s="137"/>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row>
    <row r="40" spans="1:35" x14ac:dyDescent="0.2">
      <c r="A40" s="137"/>
      <c r="B40" s="137"/>
      <c r="C40" s="137" t="s">
        <v>217</v>
      </c>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row>
    <row r="41" spans="1:35" x14ac:dyDescent="0.2">
      <c r="A41" s="137"/>
      <c r="B41" s="137"/>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row>
    <row r="42" spans="1:35" x14ac:dyDescent="0.2">
      <c r="A42" s="137"/>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c r="AI42" s="137"/>
    </row>
    <row r="43" spans="1:35" x14ac:dyDescent="0.2">
      <c r="A43" s="137"/>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row>
    <row r="44" spans="1:35" x14ac:dyDescent="0.2">
      <c r="A44" s="137"/>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row>
    <row r="45" spans="1:35" x14ac:dyDescent="0.2">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row>
    <row r="46" spans="1:35" x14ac:dyDescent="0.2">
      <c r="A46" s="137"/>
      <c r="B46" s="137"/>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row>
    <row r="47" spans="1:35" x14ac:dyDescent="0.2">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row>
    <row r="48" spans="1:35" x14ac:dyDescent="0.2">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row>
    <row r="49" spans="1:35" x14ac:dyDescent="0.2">
      <c r="A49" s="137"/>
      <c r="B49" s="137"/>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row>
    <row r="50" spans="1:35" x14ac:dyDescent="0.2">
      <c r="A50" s="137"/>
      <c r="B50" s="137"/>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row>
    <row r="51" spans="1:35" x14ac:dyDescent="0.2">
      <c r="A51" s="137"/>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row>
    <row r="52" spans="1:35" x14ac:dyDescent="0.2">
      <c r="A52" s="137"/>
      <c r="B52" s="137"/>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7"/>
      <c r="AI52" s="137"/>
    </row>
    <row r="53" spans="1:35" x14ac:dyDescent="0.2">
      <c r="A53" s="137"/>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row>
    <row r="54" spans="1:35" x14ac:dyDescent="0.2">
      <c r="A54" s="137"/>
      <c r="B54" s="137"/>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row>
    <row r="55" spans="1:35" x14ac:dyDescent="0.2">
      <c r="A55" s="137"/>
      <c r="B55" s="137"/>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row>
    <row r="56" spans="1:35" x14ac:dyDescent="0.2">
      <c r="A56" s="137"/>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row>
    <row r="57" spans="1:35" x14ac:dyDescent="0.2">
      <c r="A57" s="137"/>
      <c r="B57" s="137"/>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row>
    <row r="58" spans="1:35" x14ac:dyDescent="0.2">
      <c r="A58" s="137"/>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row>
    <row r="59" spans="1:35" x14ac:dyDescent="0.2">
      <c r="A59" s="137"/>
      <c r="B59" s="137"/>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row>
    <row r="60" spans="1:35" x14ac:dyDescent="0.2">
      <c r="A60" s="137"/>
      <c r="B60" s="11" t="s">
        <v>457</v>
      </c>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c r="AA60" s="137"/>
      <c r="AB60" s="137"/>
      <c r="AC60" s="137"/>
      <c r="AD60" s="137"/>
      <c r="AE60" s="137"/>
      <c r="AF60" s="137"/>
      <c r="AG60" s="137"/>
      <c r="AH60" s="137"/>
      <c r="AI60" s="137"/>
    </row>
    <row r="61" spans="1:35" x14ac:dyDescent="0.2">
      <c r="A61" s="137"/>
      <c r="B61" s="137"/>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c r="AB61" s="137"/>
      <c r="AC61" s="137"/>
      <c r="AD61" s="137"/>
      <c r="AE61" s="137"/>
      <c r="AF61" s="137"/>
      <c r="AG61" s="137"/>
      <c r="AH61" s="137"/>
      <c r="AI61" s="137"/>
    </row>
  </sheetData>
  <sheetProtection sheet="1" objects="1" scenarios="1" selectLockedCells="1"/>
  <mergeCells count="34">
    <mergeCell ref="U37:AA37"/>
    <mergeCell ref="C38:D38"/>
    <mergeCell ref="E37:T37"/>
    <mergeCell ref="E38:T38"/>
    <mergeCell ref="AB37:AH37"/>
    <mergeCell ref="AC4:AE5"/>
    <mergeCell ref="F27:H28"/>
    <mergeCell ref="E34:T34"/>
    <mergeCell ref="E33:T33"/>
    <mergeCell ref="E32:T32"/>
    <mergeCell ref="U32:AA32"/>
    <mergeCell ref="AB32:AH32"/>
    <mergeCell ref="U33:AA33"/>
    <mergeCell ref="C30:T31"/>
    <mergeCell ref="C32:D32"/>
    <mergeCell ref="AB31:AH31"/>
    <mergeCell ref="U31:AA31"/>
    <mergeCell ref="U30:AH30"/>
    <mergeCell ref="AB36:AH36"/>
    <mergeCell ref="AB35:AH35"/>
    <mergeCell ref="U38:AA38"/>
    <mergeCell ref="C33:D33"/>
    <mergeCell ref="C34:D34"/>
    <mergeCell ref="C35:D35"/>
    <mergeCell ref="AB33:AH33"/>
    <mergeCell ref="E35:T35"/>
    <mergeCell ref="AB34:AH34"/>
    <mergeCell ref="C37:D37"/>
    <mergeCell ref="E36:T36"/>
    <mergeCell ref="C36:D36"/>
    <mergeCell ref="U34:AA34"/>
    <mergeCell ref="U35:AA35"/>
    <mergeCell ref="U36:AA36"/>
    <mergeCell ref="AB38:AH38"/>
  </mergeCells>
  <phoneticPr fontId="12" type="noConversion"/>
  <pageMargins left="0.19685039370078741" right="0.19685039370078741" top="0.19685039370078741" bottom="0.19685039370078741" header="0.19685039370078741" footer="0.19685039370078741"/>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sheetPr>
  <dimension ref="A1:AH62"/>
  <sheetViews>
    <sheetView showGridLines="0" showRowColHeaders="0" zoomScaleNormal="100" workbookViewId="0">
      <selection activeCell="T19" sqref="T19:Z19"/>
    </sheetView>
  </sheetViews>
  <sheetFormatPr defaultColWidth="0" defaultRowHeight="0" customHeight="1" zeroHeight="1" x14ac:dyDescent="0.2"/>
  <cols>
    <col min="1" max="10" width="2.85546875" style="134" customWidth="1"/>
    <col min="11" max="11" width="2.28515625" style="134" customWidth="1"/>
    <col min="12" max="12" width="2.85546875" style="134" customWidth="1"/>
    <col min="13" max="13" width="2.42578125" style="134" customWidth="1"/>
    <col min="14" max="14" width="2.85546875" style="134" customWidth="1"/>
    <col min="15" max="15" width="2.140625" style="134" customWidth="1"/>
    <col min="16" max="16" width="2.28515625" style="134" customWidth="1"/>
    <col min="17" max="27" width="2.85546875" style="134" customWidth="1"/>
    <col min="28" max="34" width="3" style="134" customWidth="1"/>
    <col min="35" max="16384" width="0" style="134" hidden="1"/>
  </cols>
  <sheetData>
    <row r="1" spans="1:34" ht="15" x14ac:dyDescent="0.25">
      <c r="A1" s="249"/>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row>
    <row r="2" spans="1:34" ht="11.25" x14ac:dyDescent="0.2">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row>
    <row r="3" spans="1:34" ht="11.25" x14ac:dyDescent="0.2">
      <c r="A3" s="137"/>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row>
    <row r="4" spans="1:34" ht="11.25" x14ac:dyDescent="0.2">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row>
    <row r="5" spans="1:34" ht="11.25" x14ac:dyDescent="0.2">
      <c r="A5" s="137"/>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row>
    <row r="6" spans="1:34" ht="11.25" x14ac:dyDescent="0.2">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row>
    <row r="7" spans="1:34" ht="11.25" x14ac:dyDescent="0.2">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row>
    <row r="8" spans="1:34" ht="11.25" x14ac:dyDescent="0.2">
      <c r="A8" s="137"/>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row>
    <row r="9" spans="1:34" ht="11.25" x14ac:dyDescent="0.2">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row>
    <row r="10" spans="1:34" ht="11.25" x14ac:dyDescent="0.2">
      <c r="A10" s="137"/>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row>
    <row r="11" spans="1:34" ht="11.25" x14ac:dyDescent="0.2">
      <c r="A11" s="137"/>
      <c r="B11" s="137"/>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row>
    <row r="12" spans="1:34" ht="11.25" x14ac:dyDescent="0.2">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row>
    <row r="13" spans="1:34" ht="11.25" x14ac:dyDescent="0.2">
      <c r="A13" s="137"/>
      <c r="B13" s="137"/>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row>
    <row r="14" spans="1:34" ht="10.5" customHeight="1" x14ac:dyDescent="0.2">
      <c r="A14" s="137"/>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row>
    <row r="15" spans="1:34" ht="15.75" customHeight="1" x14ac:dyDescent="0.2">
      <c r="A15" s="137"/>
      <c r="B15" s="304" t="s">
        <v>413</v>
      </c>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row>
    <row r="16" spans="1:34" ht="11.25" x14ac:dyDescent="0.2">
      <c r="A16" s="137"/>
      <c r="B16" s="137"/>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row>
    <row r="17" spans="1:34" ht="20.25" customHeight="1" x14ac:dyDescent="0.2">
      <c r="A17" s="137"/>
      <c r="B17" s="814"/>
      <c r="C17" s="814"/>
      <c r="D17" s="814"/>
      <c r="E17" s="814"/>
      <c r="F17" s="814"/>
      <c r="G17" s="814"/>
      <c r="H17" s="814"/>
      <c r="I17" s="814"/>
      <c r="J17" s="814"/>
      <c r="K17" s="814"/>
      <c r="L17" s="814"/>
      <c r="M17" s="814"/>
      <c r="N17" s="814"/>
      <c r="O17" s="814"/>
      <c r="P17" s="814"/>
      <c r="Q17" s="814"/>
      <c r="R17" s="814"/>
      <c r="S17" s="814"/>
      <c r="T17" s="583" t="s">
        <v>414</v>
      </c>
      <c r="U17" s="683"/>
      <c r="V17" s="683"/>
      <c r="W17" s="683"/>
      <c r="X17" s="683"/>
      <c r="Y17" s="683"/>
      <c r="Z17" s="683"/>
      <c r="AA17" s="683"/>
      <c r="AB17" s="683"/>
      <c r="AC17" s="683"/>
      <c r="AD17" s="683"/>
      <c r="AE17" s="683"/>
      <c r="AF17" s="683"/>
      <c r="AG17" s="689"/>
      <c r="AH17" s="137"/>
    </row>
    <row r="18" spans="1:34" ht="20.25" customHeight="1" x14ac:dyDescent="0.2">
      <c r="A18" s="137"/>
      <c r="B18" s="814"/>
      <c r="C18" s="814"/>
      <c r="D18" s="814"/>
      <c r="E18" s="814"/>
      <c r="F18" s="814"/>
      <c r="G18" s="814"/>
      <c r="H18" s="814"/>
      <c r="I18" s="814"/>
      <c r="J18" s="814"/>
      <c r="K18" s="814"/>
      <c r="L18" s="814"/>
      <c r="M18" s="814"/>
      <c r="N18" s="814"/>
      <c r="O18" s="814"/>
      <c r="P18" s="814"/>
      <c r="Q18" s="814"/>
      <c r="R18" s="814"/>
      <c r="S18" s="814"/>
      <c r="T18" s="732" t="s">
        <v>52</v>
      </c>
      <c r="U18" s="732"/>
      <c r="V18" s="732"/>
      <c r="W18" s="732"/>
      <c r="X18" s="732"/>
      <c r="Y18" s="732"/>
      <c r="Z18" s="732"/>
      <c r="AA18" s="732" t="s">
        <v>53</v>
      </c>
      <c r="AB18" s="732"/>
      <c r="AC18" s="732"/>
      <c r="AD18" s="732"/>
      <c r="AE18" s="732"/>
      <c r="AF18" s="732"/>
      <c r="AG18" s="732"/>
      <c r="AH18" s="137"/>
    </row>
    <row r="19" spans="1:34" ht="47.25" customHeight="1" x14ac:dyDescent="0.2">
      <c r="A19" s="137"/>
      <c r="B19" s="732">
        <v>401</v>
      </c>
      <c r="C19" s="732"/>
      <c r="D19" s="749" t="s">
        <v>459</v>
      </c>
      <c r="E19" s="750"/>
      <c r="F19" s="750"/>
      <c r="G19" s="750"/>
      <c r="H19" s="750"/>
      <c r="I19" s="750"/>
      <c r="J19" s="750"/>
      <c r="K19" s="750"/>
      <c r="L19" s="750"/>
      <c r="M19" s="750"/>
      <c r="N19" s="750"/>
      <c r="O19" s="750"/>
      <c r="P19" s="750"/>
      <c r="Q19" s="750"/>
      <c r="R19" s="750"/>
      <c r="S19" s="751"/>
      <c r="T19" s="813"/>
      <c r="U19" s="813"/>
      <c r="V19" s="813"/>
      <c r="W19" s="813"/>
      <c r="X19" s="813"/>
      <c r="Y19" s="813"/>
      <c r="Z19" s="813"/>
      <c r="AA19" s="748"/>
      <c r="AB19" s="772"/>
      <c r="AC19" s="772"/>
      <c r="AD19" s="772"/>
      <c r="AE19" s="772"/>
      <c r="AF19" s="772"/>
      <c r="AG19" s="772"/>
      <c r="AH19" s="137"/>
    </row>
    <row r="20" spans="1:34" ht="33.75" customHeight="1" x14ac:dyDescent="0.2">
      <c r="A20" s="137"/>
      <c r="B20" s="732">
        <v>402</v>
      </c>
      <c r="C20" s="732"/>
      <c r="D20" s="771" t="s">
        <v>416</v>
      </c>
      <c r="E20" s="772"/>
      <c r="F20" s="772"/>
      <c r="G20" s="772"/>
      <c r="H20" s="772"/>
      <c r="I20" s="772"/>
      <c r="J20" s="772"/>
      <c r="K20" s="772"/>
      <c r="L20" s="772"/>
      <c r="M20" s="772"/>
      <c r="N20" s="772"/>
      <c r="O20" s="772"/>
      <c r="P20" s="772"/>
      <c r="Q20" s="772"/>
      <c r="R20" s="772"/>
      <c r="S20" s="772"/>
      <c r="T20" s="813"/>
      <c r="U20" s="813"/>
      <c r="V20" s="813"/>
      <c r="W20" s="813"/>
      <c r="X20" s="813"/>
      <c r="Y20" s="813"/>
      <c r="Z20" s="813"/>
      <c r="AA20" s="748"/>
      <c r="AB20" s="772"/>
      <c r="AC20" s="772"/>
      <c r="AD20" s="772"/>
      <c r="AE20" s="772"/>
      <c r="AF20" s="772"/>
      <c r="AG20" s="772"/>
      <c r="AH20" s="137"/>
    </row>
    <row r="21" spans="1:34" ht="26.25" customHeight="1" x14ac:dyDescent="0.2">
      <c r="A21" s="137"/>
      <c r="B21" s="732">
        <v>403</v>
      </c>
      <c r="C21" s="732"/>
      <c r="D21" s="749" t="s">
        <v>417</v>
      </c>
      <c r="E21" s="750"/>
      <c r="F21" s="750"/>
      <c r="G21" s="750"/>
      <c r="H21" s="750"/>
      <c r="I21" s="750"/>
      <c r="J21" s="750"/>
      <c r="K21" s="750"/>
      <c r="L21" s="750"/>
      <c r="M21" s="750"/>
      <c r="N21" s="750"/>
      <c r="O21" s="750"/>
      <c r="P21" s="750"/>
      <c r="Q21" s="750"/>
      <c r="R21" s="750"/>
      <c r="S21" s="751"/>
      <c r="T21" s="815"/>
      <c r="U21" s="815"/>
      <c r="V21" s="815"/>
      <c r="W21" s="815"/>
      <c r="X21" s="815"/>
      <c r="Y21" s="815"/>
      <c r="Z21" s="815"/>
      <c r="AA21" s="748"/>
      <c r="AB21" s="772"/>
      <c r="AC21" s="772"/>
      <c r="AD21" s="772"/>
      <c r="AE21" s="772"/>
      <c r="AF21" s="772"/>
      <c r="AG21" s="772"/>
      <c r="AH21" s="137"/>
    </row>
    <row r="22" spans="1:34" ht="26.25" customHeight="1" x14ac:dyDescent="0.2">
      <c r="A22" s="137"/>
      <c r="B22" s="732">
        <v>404</v>
      </c>
      <c r="C22" s="732"/>
      <c r="D22" s="771" t="s">
        <v>419</v>
      </c>
      <c r="E22" s="772"/>
      <c r="F22" s="772"/>
      <c r="G22" s="772"/>
      <c r="H22" s="772"/>
      <c r="I22" s="772"/>
      <c r="J22" s="772"/>
      <c r="K22" s="772"/>
      <c r="L22" s="772"/>
      <c r="M22" s="772"/>
      <c r="N22" s="772"/>
      <c r="O22" s="772"/>
      <c r="P22" s="772"/>
      <c r="Q22" s="772"/>
      <c r="R22" s="772"/>
      <c r="S22" s="772"/>
      <c r="T22" s="815"/>
      <c r="U22" s="815"/>
      <c r="V22" s="815"/>
      <c r="W22" s="815"/>
      <c r="X22" s="815"/>
      <c r="Y22" s="815"/>
      <c r="Z22" s="815"/>
      <c r="AA22" s="748"/>
      <c r="AB22" s="772"/>
      <c r="AC22" s="772"/>
      <c r="AD22" s="772"/>
      <c r="AE22" s="772"/>
      <c r="AF22" s="772"/>
      <c r="AG22" s="772"/>
      <c r="AH22" s="137"/>
    </row>
    <row r="23" spans="1:34" ht="26.25" customHeight="1" x14ac:dyDescent="0.2">
      <c r="A23" s="137"/>
      <c r="B23" s="732">
        <v>405</v>
      </c>
      <c r="C23" s="732"/>
      <c r="D23" s="771" t="s">
        <v>418</v>
      </c>
      <c r="E23" s="772"/>
      <c r="F23" s="772"/>
      <c r="G23" s="772"/>
      <c r="H23" s="772"/>
      <c r="I23" s="772"/>
      <c r="J23" s="772"/>
      <c r="K23" s="772"/>
      <c r="L23" s="772"/>
      <c r="M23" s="772"/>
      <c r="N23" s="772"/>
      <c r="O23" s="772"/>
      <c r="P23" s="772"/>
      <c r="Q23" s="772"/>
      <c r="R23" s="772"/>
      <c r="S23" s="772"/>
      <c r="T23" s="815"/>
      <c r="U23" s="815"/>
      <c r="V23" s="815"/>
      <c r="W23" s="815"/>
      <c r="X23" s="815"/>
      <c r="Y23" s="815"/>
      <c r="Z23" s="815"/>
      <c r="AA23" s="748"/>
      <c r="AB23" s="772"/>
      <c r="AC23" s="772"/>
      <c r="AD23" s="772"/>
      <c r="AE23" s="772"/>
      <c r="AF23" s="772"/>
      <c r="AG23" s="772"/>
      <c r="AH23" s="137"/>
    </row>
    <row r="24" spans="1:34" ht="26.25" customHeight="1" x14ac:dyDescent="0.2">
      <c r="A24" s="137"/>
      <c r="B24" s="732">
        <v>406</v>
      </c>
      <c r="C24" s="732"/>
      <c r="D24" s="771" t="s">
        <v>420</v>
      </c>
      <c r="E24" s="772"/>
      <c r="F24" s="772"/>
      <c r="G24" s="772"/>
      <c r="H24" s="772"/>
      <c r="I24" s="772"/>
      <c r="J24" s="772"/>
      <c r="K24" s="772"/>
      <c r="L24" s="772"/>
      <c r="M24" s="772"/>
      <c r="N24" s="772"/>
      <c r="O24" s="772"/>
      <c r="P24" s="772"/>
      <c r="Q24" s="772"/>
      <c r="R24" s="772"/>
      <c r="S24" s="772"/>
      <c r="T24" s="815">
        <f>r_401</f>
        <v>0</v>
      </c>
      <c r="U24" s="815"/>
      <c r="V24" s="815"/>
      <c r="W24" s="815"/>
      <c r="X24" s="815"/>
      <c r="Y24" s="815"/>
      <c r="Z24" s="815"/>
      <c r="AA24" s="748"/>
      <c r="AB24" s="772"/>
      <c r="AC24" s="772"/>
      <c r="AD24" s="772"/>
      <c r="AE24" s="772"/>
      <c r="AF24" s="772"/>
      <c r="AG24" s="772"/>
      <c r="AH24" s="137"/>
    </row>
    <row r="25" spans="1:34" ht="26.25" customHeight="1" x14ac:dyDescent="0.2">
      <c r="A25" s="137"/>
      <c r="B25" s="732">
        <v>407</v>
      </c>
      <c r="C25" s="732"/>
      <c r="D25" s="771" t="s">
        <v>421</v>
      </c>
      <c r="E25" s="772"/>
      <c r="F25" s="772"/>
      <c r="G25" s="772"/>
      <c r="H25" s="772"/>
      <c r="I25" s="772"/>
      <c r="J25" s="772"/>
      <c r="K25" s="772"/>
      <c r="L25" s="772"/>
      <c r="M25" s="772"/>
      <c r="N25" s="772"/>
      <c r="O25" s="772"/>
      <c r="P25" s="772"/>
      <c r="Q25" s="772"/>
      <c r="R25" s="772"/>
      <c r="S25" s="772"/>
      <c r="T25" s="815">
        <f>r_402-r_403</f>
        <v>0</v>
      </c>
      <c r="U25" s="815"/>
      <c r="V25" s="815"/>
      <c r="W25" s="815"/>
      <c r="X25" s="815"/>
      <c r="Y25" s="815"/>
      <c r="Z25" s="815"/>
      <c r="AA25" s="748"/>
      <c r="AB25" s="772"/>
      <c r="AC25" s="772"/>
      <c r="AD25" s="772"/>
      <c r="AE25" s="772"/>
      <c r="AF25" s="772"/>
      <c r="AG25" s="772"/>
      <c r="AH25" s="137"/>
    </row>
    <row r="26" spans="1:34" ht="26.25" customHeight="1" x14ac:dyDescent="0.2">
      <c r="A26" s="137"/>
      <c r="B26" s="732">
        <v>408</v>
      </c>
      <c r="C26" s="732"/>
      <c r="D26" s="771" t="s">
        <v>422</v>
      </c>
      <c r="E26" s="772"/>
      <c r="F26" s="772"/>
      <c r="G26" s="772"/>
      <c r="H26" s="772"/>
      <c r="I26" s="772"/>
      <c r="J26" s="772"/>
      <c r="K26" s="772"/>
      <c r="L26" s="772"/>
      <c r="M26" s="772"/>
      <c r="N26" s="772"/>
      <c r="O26" s="772"/>
      <c r="P26" s="772"/>
      <c r="Q26" s="772"/>
      <c r="R26" s="772"/>
      <c r="S26" s="772"/>
      <c r="T26" s="816">
        <f>r_404-r_405</f>
        <v>0</v>
      </c>
      <c r="U26" s="816"/>
      <c r="V26" s="816"/>
      <c r="W26" s="816"/>
      <c r="X26" s="816"/>
      <c r="Y26" s="816"/>
      <c r="Z26" s="816"/>
      <c r="AA26" s="748"/>
      <c r="AB26" s="772"/>
      <c r="AC26" s="772"/>
      <c r="AD26" s="772"/>
      <c r="AE26" s="772"/>
      <c r="AF26" s="772"/>
      <c r="AG26" s="772"/>
      <c r="AH26" s="137"/>
    </row>
    <row r="27" spans="1:34" ht="26.25" customHeight="1" x14ac:dyDescent="0.2">
      <c r="A27" s="137"/>
      <c r="B27" s="732">
        <v>409</v>
      </c>
      <c r="C27" s="732"/>
      <c r="D27" s="771" t="s">
        <v>423</v>
      </c>
      <c r="E27" s="772"/>
      <c r="F27" s="772"/>
      <c r="G27" s="772"/>
      <c r="H27" s="772"/>
      <c r="I27" s="772"/>
      <c r="J27" s="772"/>
      <c r="K27" s="772"/>
      <c r="L27" s="772"/>
      <c r="M27" s="772"/>
      <c r="N27" s="772"/>
      <c r="O27" s="772"/>
      <c r="P27" s="772"/>
      <c r="Q27" s="772"/>
      <c r="R27" s="772"/>
      <c r="S27" s="772"/>
      <c r="T27" s="816">
        <f>ROUNDDOWN((r_406+r_407+r_408)*0.15,-2)</f>
        <v>0</v>
      </c>
      <c r="U27" s="816"/>
      <c r="V27" s="816"/>
      <c r="W27" s="816"/>
      <c r="X27" s="816"/>
      <c r="Y27" s="816"/>
      <c r="Z27" s="816"/>
      <c r="AA27" s="748"/>
      <c r="AB27" s="772"/>
      <c r="AC27" s="772"/>
      <c r="AD27" s="772"/>
      <c r="AE27" s="772"/>
      <c r="AF27" s="772"/>
      <c r="AG27" s="772"/>
      <c r="AH27" s="137"/>
    </row>
    <row r="28" spans="1:34" ht="26.25" customHeight="1" x14ac:dyDescent="0.2">
      <c r="A28" s="137"/>
      <c r="B28" s="732">
        <v>410</v>
      </c>
      <c r="C28" s="732"/>
      <c r="D28" s="771" t="s">
        <v>424</v>
      </c>
      <c r="E28" s="772"/>
      <c r="F28" s="772"/>
      <c r="G28" s="772"/>
      <c r="H28" s="772"/>
      <c r="I28" s="772"/>
      <c r="J28" s="772"/>
      <c r="K28" s="772"/>
      <c r="L28" s="772"/>
      <c r="M28" s="772"/>
      <c r="N28" s="772"/>
      <c r="O28" s="772"/>
      <c r="P28" s="772"/>
      <c r="Q28" s="772"/>
      <c r="R28" s="772"/>
      <c r="S28" s="772"/>
      <c r="T28" s="817"/>
      <c r="U28" s="817"/>
      <c r="V28" s="817"/>
      <c r="W28" s="817"/>
      <c r="X28" s="817"/>
      <c r="Y28" s="817"/>
      <c r="Z28" s="817"/>
      <c r="AA28" s="748"/>
      <c r="AB28" s="772"/>
      <c r="AC28" s="772"/>
      <c r="AD28" s="772"/>
      <c r="AE28" s="772"/>
      <c r="AF28" s="772"/>
      <c r="AG28" s="772"/>
      <c r="AH28" s="137"/>
    </row>
    <row r="29" spans="1:34" ht="26.25" customHeight="1" x14ac:dyDescent="0.2">
      <c r="A29" s="137"/>
      <c r="B29" s="732">
        <v>411</v>
      </c>
      <c r="C29" s="732"/>
      <c r="D29" s="771" t="s">
        <v>425</v>
      </c>
      <c r="E29" s="772"/>
      <c r="F29" s="772"/>
      <c r="G29" s="772"/>
      <c r="H29" s="772"/>
      <c r="I29" s="772"/>
      <c r="J29" s="772"/>
      <c r="K29" s="772"/>
      <c r="L29" s="772"/>
      <c r="M29" s="772"/>
      <c r="N29" s="772"/>
      <c r="O29" s="772"/>
      <c r="P29" s="772"/>
      <c r="Q29" s="772"/>
      <c r="R29" s="772"/>
      <c r="S29" s="772"/>
      <c r="T29" s="817"/>
      <c r="U29" s="817"/>
      <c r="V29" s="817"/>
      <c r="W29" s="817"/>
      <c r="X29" s="817"/>
      <c r="Y29" s="817"/>
      <c r="Z29" s="817"/>
      <c r="AA29" s="748"/>
      <c r="AB29" s="772"/>
      <c r="AC29" s="772"/>
      <c r="AD29" s="772"/>
      <c r="AE29" s="772"/>
      <c r="AF29" s="772"/>
      <c r="AG29" s="772"/>
      <c r="AH29" s="137"/>
    </row>
    <row r="30" spans="1:34" ht="26.25" customHeight="1" x14ac:dyDescent="0.2">
      <c r="A30" s="137"/>
      <c r="B30" s="732">
        <v>412</v>
      </c>
      <c r="C30" s="732"/>
      <c r="D30" s="771" t="s">
        <v>426</v>
      </c>
      <c r="E30" s="772"/>
      <c r="F30" s="772"/>
      <c r="G30" s="772"/>
      <c r="H30" s="772"/>
      <c r="I30" s="772"/>
      <c r="J30" s="772"/>
      <c r="K30" s="772"/>
      <c r="L30" s="772"/>
      <c r="M30" s="772"/>
      <c r="N30" s="772"/>
      <c r="O30" s="772"/>
      <c r="P30" s="772"/>
      <c r="Q30" s="772"/>
      <c r="R30" s="772"/>
      <c r="S30" s="772"/>
      <c r="T30" s="815"/>
      <c r="U30" s="815"/>
      <c r="V30" s="815"/>
      <c r="W30" s="815"/>
      <c r="X30" s="815"/>
      <c r="Y30" s="815"/>
      <c r="Z30" s="815"/>
      <c r="AA30" s="748"/>
      <c r="AB30" s="772"/>
      <c r="AC30" s="772"/>
      <c r="AD30" s="772"/>
      <c r="AE30" s="772"/>
      <c r="AF30" s="772"/>
      <c r="AG30" s="772"/>
      <c r="AH30" s="137"/>
    </row>
    <row r="31" spans="1:34" ht="26.25" customHeight="1" x14ac:dyDescent="0.2">
      <c r="A31" s="137"/>
      <c r="B31" s="732">
        <v>413</v>
      </c>
      <c r="C31" s="732"/>
      <c r="D31" s="771" t="s">
        <v>427</v>
      </c>
      <c r="E31" s="772"/>
      <c r="F31" s="772"/>
      <c r="G31" s="772"/>
      <c r="H31" s="772"/>
      <c r="I31" s="772"/>
      <c r="J31" s="772"/>
      <c r="K31" s="772"/>
      <c r="L31" s="772"/>
      <c r="M31" s="772"/>
      <c r="N31" s="772"/>
      <c r="O31" s="772"/>
      <c r="P31" s="772"/>
      <c r="Q31" s="772"/>
      <c r="R31" s="772"/>
      <c r="S31" s="772"/>
      <c r="T31" s="816">
        <f>r_409-r_412</f>
        <v>0</v>
      </c>
      <c r="U31" s="816"/>
      <c r="V31" s="816"/>
      <c r="W31" s="816"/>
      <c r="X31" s="816"/>
      <c r="Y31" s="816"/>
      <c r="Z31" s="816"/>
      <c r="AA31" s="748"/>
      <c r="AB31" s="772"/>
      <c r="AC31" s="772"/>
      <c r="AD31" s="772"/>
      <c r="AE31" s="772"/>
      <c r="AF31" s="772"/>
      <c r="AG31" s="772"/>
      <c r="AH31" s="137"/>
    </row>
    <row r="32" spans="1:34" ht="11.25" x14ac:dyDescent="0.2">
      <c r="A32" s="137"/>
      <c r="B32" s="137"/>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row>
    <row r="33" spans="1:34" ht="11.25" x14ac:dyDescent="0.2">
      <c r="A33" s="137"/>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row>
    <row r="34" spans="1:34" ht="11.25" x14ac:dyDescent="0.2">
      <c r="A34" s="137"/>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row>
    <row r="35" spans="1:34" ht="11.25" x14ac:dyDescent="0.2">
      <c r="A35" s="137"/>
      <c r="B35" s="137"/>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c r="AH35" s="137"/>
    </row>
    <row r="36" spans="1:34" ht="11.25" x14ac:dyDescent="0.2">
      <c r="A36" s="137"/>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c r="AH36" s="137"/>
    </row>
    <row r="37" spans="1:34" ht="11.25" x14ac:dyDescent="0.2">
      <c r="A37" s="137"/>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7"/>
    </row>
    <row r="38" spans="1:34" ht="11.25" x14ac:dyDescent="0.2">
      <c r="A38" s="137"/>
      <c r="B38" s="137"/>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c r="AH38" s="137"/>
    </row>
    <row r="39" spans="1:34" ht="11.25" x14ac:dyDescent="0.2">
      <c r="A39" s="137"/>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row>
    <row r="40" spans="1:34" ht="11.25" x14ac:dyDescent="0.2">
      <c r="A40" s="137"/>
      <c r="B40" s="137"/>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row>
    <row r="41" spans="1:34" ht="11.25" x14ac:dyDescent="0.2">
      <c r="A41" s="137"/>
      <c r="B41" s="137"/>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row>
    <row r="42" spans="1:34" ht="11.25" x14ac:dyDescent="0.2">
      <c r="A42" s="137"/>
      <c r="B42" s="137"/>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row>
    <row r="43" spans="1:34" ht="11.25" x14ac:dyDescent="0.2">
      <c r="A43" s="137"/>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row>
    <row r="44" spans="1:34" ht="11.25" x14ac:dyDescent="0.2">
      <c r="A44" s="137"/>
      <c r="B44" s="137"/>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row>
    <row r="45" spans="1:34" ht="11.25" x14ac:dyDescent="0.2">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row>
    <row r="46" spans="1:34" ht="11.25" x14ac:dyDescent="0.2">
      <c r="A46" s="137"/>
      <c r="B46" s="137"/>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row>
    <row r="47" spans="1:34" ht="11.25" x14ac:dyDescent="0.2">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row>
    <row r="48" spans="1:34" ht="11.25" x14ac:dyDescent="0.2">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row>
    <row r="49" spans="1:34" ht="11.25" x14ac:dyDescent="0.2">
      <c r="A49" s="137"/>
      <c r="B49" s="11" t="s">
        <v>415</v>
      </c>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row>
    <row r="50" spans="1:34" ht="11.25" x14ac:dyDescent="0.2">
      <c r="A50" s="137"/>
      <c r="B50" s="137"/>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row>
    <row r="51" spans="1:34" ht="11.25" hidden="1" x14ac:dyDescent="0.2"/>
    <row r="52" spans="1:34" ht="11.25" hidden="1" customHeight="1" x14ac:dyDescent="0.2"/>
    <row r="53" spans="1:34" ht="11.25" hidden="1" customHeight="1" x14ac:dyDescent="0.2"/>
    <row r="54" spans="1:34" ht="11.25" hidden="1" customHeight="1" x14ac:dyDescent="0.2"/>
    <row r="55" spans="1:34" ht="11.25" hidden="1" customHeight="1" x14ac:dyDescent="0.2"/>
    <row r="56" spans="1:34" ht="11.25" hidden="1" customHeight="1" x14ac:dyDescent="0.2"/>
    <row r="57" spans="1:34" ht="11.25" hidden="1" customHeight="1" x14ac:dyDescent="0.2"/>
    <row r="58" spans="1:34" ht="11.25" hidden="1" customHeight="1" x14ac:dyDescent="0.2"/>
    <row r="59" spans="1:34" ht="11.25" hidden="1" customHeight="1" x14ac:dyDescent="0.2"/>
    <row r="60" spans="1:34" ht="11.25" hidden="1" customHeight="1" x14ac:dyDescent="0.2"/>
    <row r="61" spans="1:34" ht="11.25" hidden="1" customHeight="1" x14ac:dyDescent="0.2"/>
    <row r="62" spans="1:34" ht="11.25" hidden="1" customHeight="1" x14ac:dyDescent="0.2"/>
  </sheetData>
  <sheetProtection sheet="1" objects="1" scenarios="1" selectLockedCells="1"/>
  <mergeCells count="56">
    <mergeCell ref="B27:C27"/>
    <mergeCell ref="D31:S31"/>
    <mergeCell ref="AA30:AG30"/>
    <mergeCell ref="AA23:AG23"/>
    <mergeCell ref="D27:S27"/>
    <mergeCell ref="T26:Z26"/>
    <mergeCell ref="AA27:AG27"/>
    <mergeCell ref="T27:Z27"/>
    <mergeCell ref="D23:S23"/>
    <mergeCell ref="AA24:AG24"/>
    <mergeCell ref="T30:Z30"/>
    <mergeCell ref="AA25:AG25"/>
    <mergeCell ref="AA26:AG26"/>
    <mergeCell ref="B29:C29"/>
    <mergeCell ref="B30:C30"/>
    <mergeCell ref="B31:C31"/>
    <mergeCell ref="B28:C28"/>
    <mergeCell ref="D28:S28"/>
    <mergeCell ref="AA31:AG31"/>
    <mergeCell ref="T31:Z31"/>
    <mergeCell ref="D29:S29"/>
    <mergeCell ref="AA28:AG28"/>
    <mergeCell ref="T28:Z28"/>
    <mergeCell ref="AA29:AG29"/>
    <mergeCell ref="D30:S30"/>
    <mergeCell ref="T29:Z29"/>
    <mergeCell ref="B26:C26"/>
    <mergeCell ref="D26:S26"/>
    <mergeCell ref="T25:Z25"/>
    <mergeCell ref="B22:C22"/>
    <mergeCell ref="D22:S22"/>
    <mergeCell ref="B25:C25"/>
    <mergeCell ref="D25:S25"/>
    <mergeCell ref="T24:Z24"/>
    <mergeCell ref="B24:C24"/>
    <mergeCell ref="D24:S24"/>
    <mergeCell ref="B23:C23"/>
    <mergeCell ref="T23:Z23"/>
    <mergeCell ref="T21:Z21"/>
    <mergeCell ref="AA22:AG22"/>
    <mergeCell ref="B20:C20"/>
    <mergeCell ref="D20:S20"/>
    <mergeCell ref="T22:Z22"/>
    <mergeCell ref="AA20:AG20"/>
    <mergeCell ref="B21:C21"/>
    <mergeCell ref="D21:S21"/>
    <mergeCell ref="T20:Z20"/>
    <mergeCell ref="AA21:AG21"/>
    <mergeCell ref="T18:Z18"/>
    <mergeCell ref="AA18:AG18"/>
    <mergeCell ref="B19:C19"/>
    <mergeCell ref="D19:S19"/>
    <mergeCell ref="AA19:AG19"/>
    <mergeCell ref="T19:Z19"/>
    <mergeCell ref="B17:S18"/>
    <mergeCell ref="T17:AG17"/>
  </mergeCells>
  <dataValidations count="1">
    <dataValidation operator="lessThanOrEqual" allowBlank="1" showInputMessage="1" showErrorMessage="1" sqref="T30:Z30"/>
  </dataValidations>
  <pageMargins left="0.19685039370078741" right="0.19685039370078741" top="0.19685039370078741" bottom="0.19685039370078741" header="0.19685039370078741" footer="0.19685039370078741"/>
  <pageSetup paperSize="9" orientation="portrait" horizontalDpi="1200" verticalDpi="1200" r:id="rId1"/>
  <ignoredErrors>
    <ignoredError sqref="T24" unlockedFormula="1"/>
  </ignoredError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2">
    <tabColor theme="0"/>
  </sheetPr>
  <dimension ref="B1:AG60"/>
  <sheetViews>
    <sheetView showGridLines="0" showRowColHeaders="0" workbookViewId="0">
      <selection activeCell="D26" sqref="D26:I26"/>
    </sheetView>
  </sheetViews>
  <sheetFormatPr defaultColWidth="0" defaultRowHeight="11.25" zeroHeight="1" x14ac:dyDescent="0.25"/>
  <cols>
    <col min="1" max="2" width="2.85546875" style="183" customWidth="1"/>
    <col min="3" max="3" width="3.140625" style="183" customWidth="1"/>
    <col min="4" max="8" width="2.85546875" style="183" customWidth="1"/>
    <col min="9" max="9" width="2.28515625" style="183" customWidth="1"/>
    <col min="10" max="14" width="2.85546875" style="183" customWidth="1"/>
    <col min="15" max="15" width="2.140625" style="183" customWidth="1"/>
    <col min="16" max="20" width="2.85546875" style="183" customWidth="1"/>
    <col min="21" max="21" width="2.140625" style="183" customWidth="1"/>
    <col min="22" max="26" width="2.85546875" style="183" customWidth="1"/>
    <col min="27" max="27" width="2" style="183" customWidth="1"/>
    <col min="28" max="29" width="2.85546875" style="183" customWidth="1"/>
    <col min="30" max="30" width="2" style="183" customWidth="1"/>
    <col min="31" max="35" width="2.85546875" style="183" customWidth="1"/>
    <col min="36" max="16384" width="0" style="183" hidden="1"/>
  </cols>
  <sheetData>
    <row r="1" spans="23:23" x14ac:dyDescent="0.25"/>
    <row r="2" spans="23:23" x14ac:dyDescent="0.25"/>
    <row r="3" spans="23:23" x14ac:dyDescent="0.25">
      <c r="W3" s="181" t="s">
        <v>170</v>
      </c>
    </row>
    <row r="4" spans="23:23" x14ac:dyDescent="0.25"/>
    <row r="5" spans="23:23" x14ac:dyDescent="0.25"/>
    <row r="6" spans="23:23" x14ac:dyDescent="0.25"/>
    <row r="7" spans="23:23" x14ac:dyDescent="0.25"/>
    <row r="8" spans="23:23" x14ac:dyDescent="0.25"/>
    <row r="9" spans="23:23" x14ac:dyDescent="0.25"/>
    <row r="10" spans="23:23" x14ac:dyDescent="0.25"/>
    <row r="11" spans="23:23" x14ac:dyDescent="0.25"/>
    <row r="12" spans="23:23" x14ac:dyDescent="0.25"/>
    <row r="13" spans="23:23" x14ac:dyDescent="0.25"/>
    <row r="14" spans="23:23" x14ac:dyDescent="0.25"/>
    <row r="15" spans="23:23" x14ac:dyDescent="0.25"/>
    <row r="16" spans="23:23" x14ac:dyDescent="0.25"/>
    <row r="17" spans="2:33" x14ac:dyDescent="0.25"/>
    <row r="18" spans="2:33" x14ac:dyDescent="0.25"/>
    <row r="19" spans="2:33" x14ac:dyDescent="0.25"/>
    <row r="20" spans="2:33" x14ac:dyDescent="0.25">
      <c r="B20" s="845" t="s">
        <v>240</v>
      </c>
      <c r="C20" s="845"/>
      <c r="D20" s="819" t="s">
        <v>247</v>
      </c>
      <c r="E20" s="819"/>
      <c r="F20" s="819"/>
      <c r="G20" s="819"/>
      <c r="H20" s="819"/>
      <c r="I20" s="819"/>
      <c r="J20" s="819" t="s">
        <v>248</v>
      </c>
      <c r="K20" s="819"/>
      <c r="L20" s="819"/>
      <c r="M20" s="819"/>
      <c r="N20" s="819"/>
      <c r="O20" s="819"/>
      <c r="P20" s="819" t="s">
        <v>249</v>
      </c>
      <c r="Q20" s="819"/>
      <c r="R20" s="819"/>
      <c r="S20" s="819"/>
      <c r="T20" s="819"/>
      <c r="U20" s="819"/>
      <c r="V20" s="819" t="s">
        <v>250</v>
      </c>
      <c r="W20" s="819"/>
      <c r="X20" s="819"/>
      <c r="Y20" s="819"/>
      <c r="Z20" s="819"/>
      <c r="AA20" s="819"/>
      <c r="AB20" s="819" t="s">
        <v>251</v>
      </c>
      <c r="AC20" s="819"/>
      <c r="AD20" s="819"/>
      <c r="AE20" s="819"/>
      <c r="AF20" s="819"/>
      <c r="AG20" s="819"/>
    </row>
    <row r="21" spans="2:33" ht="10.5" customHeight="1" x14ac:dyDescent="0.25">
      <c r="B21" s="846" t="s">
        <v>241</v>
      </c>
      <c r="C21" s="847"/>
      <c r="D21" s="823" t="s">
        <v>252</v>
      </c>
      <c r="E21" s="824"/>
      <c r="F21" s="824"/>
      <c r="G21" s="824"/>
      <c r="H21" s="824"/>
      <c r="I21" s="825"/>
      <c r="J21" s="823" t="s">
        <v>253</v>
      </c>
      <c r="K21" s="843"/>
      <c r="L21" s="843"/>
      <c r="M21" s="843"/>
      <c r="N21" s="843"/>
      <c r="O21" s="844"/>
      <c r="P21" s="834" t="s">
        <v>399</v>
      </c>
      <c r="Q21" s="835"/>
      <c r="R21" s="835"/>
      <c r="S21" s="835"/>
      <c r="T21" s="835"/>
      <c r="U21" s="836"/>
      <c r="V21" s="823" t="s">
        <v>254</v>
      </c>
      <c r="W21" s="843"/>
      <c r="X21" s="843"/>
      <c r="Y21" s="843"/>
      <c r="Z21" s="843"/>
      <c r="AA21" s="844"/>
      <c r="AB21" s="834" t="s">
        <v>400</v>
      </c>
      <c r="AC21" s="835"/>
      <c r="AD21" s="835"/>
      <c r="AE21" s="835"/>
      <c r="AF21" s="835"/>
      <c r="AG21" s="836"/>
    </row>
    <row r="22" spans="2:33" ht="10.5" customHeight="1" x14ac:dyDescent="0.25">
      <c r="B22" s="848"/>
      <c r="C22" s="849"/>
      <c r="D22" s="828" t="s">
        <v>255</v>
      </c>
      <c r="E22" s="829"/>
      <c r="F22" s="829"/>
      <c r="G22" s="829"/>
      <c r="H22" s="829"/>
      <c r="I22" s="829"/>
      <c r="J22" s="828" t="s">
        <v>256</v>
      </c>
      <c r="K22" s="829"/>
      <c r="L22" s="829"/>
      <c r="M22" s="829"/>
      <c r="N22" s="829"/>
      <c r="O22" s="830"/>
      <c r="P22" s="837"/>
      <c r="Q22" s="838"/>
      <c r="R22" s="838"/>
      <c r="S22" s="838"/>
      <c r="T22" s="838"/>
      <c r="U22" s="839"/>
      <c r="V22" s="828" t="s">
        <v>257</v>
      </c>
      <c r="W22" s="829"/>
      <c r="X22" s="829"/>
      <c r="Y22" s="829"/>
      <c r="Z22" s="829"/>
      <c r="AA22" s="830"/>
      <c r="AB22" s="837"/>
      <c r="AC22" s="838"/>
      <c r="AD22" s="838"/>
      <c r="AE22" s="838"/>
      <c r="AF22" s="838"/>
      <c r="AG22" s="839"/>
    </row>
    <row r="23" spans="2:33" ht="10.5" customHeight="1" x14ac:dyDescent="0.25">
      <c r="B23" s="848"/>
      <c r="C23" s="849"/>
      <c r="D23" s="828" t="s">
        <v>258</v>
      </c>
      <c r="E23" s="829"/>
      <c r="F23" s="829"/>
      <c r="G23" s="829"/>
      <c r="H23" s="829"/>
      <c r="I23" s="829"/>
      <c r="J23" s="828" t="s">
        <v>259</v>
      </c>
      <c r="K23" s="829"/>
      <c r="L23" s="829"/>
      <c r="M23" s="829"/>
      <c r="N23" s="829"/>
      <c r="O23" s="830"/>
      <c r="P23" s="837"/>
      <c r="Q23" s="838"/>
      <c r="R23" s="838"/>
      <c r="S23" s="838"/>
      <c r="T23" s="838"/>
      <c r="U23" s="839"/>
      <c r="V23" s="828" t="s">
        <v>260</v>
      </c>
      <c r="W23" s="829"/>
      <c r="X23" s="829"/>
      <c r="Y23" s="829"/>
      <c r="Z23" s="829"/>
      <c r="AA23" s="830"/>
      <c r="AB23" s="837"/>
      <c r="AC23" s="838"/>
      <c r="AD23" s="838"/>
      <c r="AE23" s="838"/>
      <c r="AF23" s="838"/>
      <c r="AG23" s="839"/>
    </row>
    <row r="24" spans="2:33" ht="10.5" customHeight="1" x14ac:dyDescent="0.25">
      <c r="B24" s="848"/>
      <c r="C24" s="849"/>
      <c r="D24" s="828" t="s">
        <v>16</v>
      </c>
      <c r="E24" s="829"/>
      <c r="F24" s="829"/>
      <c r="G24" s="829" t="s">
        <v>16</v>
      </c>
      <c r="H24" s="829"/>
      <c r="I24" s="829"/>
      <c r="J24" s="828" t="s">
        <v>261</v>
      </c>
      <c r="K24" s="829"/>
      <c r="L24" s="829"/>
      <c r="M24" s="829"/>
      <c r="N24" s="829"/>
      <c r="O24" s="830"/>
      <c r="P24" s="837"/>
      <c r="Q24" s="838"/>
      <c r="R24" s="838"/>
      <c r="S24" s="838"/>
      <c r="T24" s="838"/>
      <c r="U24" s="839"/>
      <c r="V24" s="828"/>
      <c r="W24" s="829"/>
      <c r="X24" s="829"/>
      <c r="Y24" s="829"/>
      <c r="Z24" s="829"/>
      <c r="AA24" s="830"/>
      <c r="AB24" s="837"/>
      <c r="AC24" s="838"/>
      <c r="AD24" s="838"/>
      <c r="AE24" s="838"/>
      <c r="AF24" s="838"/>
      <c r="AG24" s="839"/>
    </row>
    <row r="25" spans="2:33" ht="10.5" customHeight="1" x14ac:dyDescent="0.25">
      <c r="B25" s="850"/>
      <c r="C25" s="851"/>
      <c r="D25" s="831" t="s">
        <v>16</v>
      </c>
      <c r="E25" s="832"/>
      <c r="F25" s="832"/>
      <c r="G25" s="832" t="s">
        <v>16</v>
      </c>
      <c r="H25" s="832"/>
      <c r="I25" s="832"/>
      <c r="J25" s="831" t="s">
        <v>262</v>
      </c>
      <c r="K25" s="832"/>
      <c r="L25" s="832"/>
      <c r="M25" s="832"/>
      <c r="N25" s="832"/>
      <c r="O25" s="833"/>
      <c r="P25" s="840"/>
      <c r="Q25" s="841"/>
      <c r="R25" s="841"/>
      <c r="S25" s="841"/>
      <c r="T25" s="841"/>
      <c r="U25" s="842"/>
      <c r="V25" s="831"/>
      <c r="W25" s="832"/>
      <c r="X25" s="832"/>
      <c r="Y25" s="832"/>
      <c r="Z25" s="832"/>
      <c r="AA25" s="833"/>
      <c r="AB25" s="840"/>
      <c r="AC25" s="841"/>
      <c r="AD25" s="841"/>
      <c r="AE25" s="841"/>
      <c r="AF25" s="841"/>
      <c r="AG25" s="842"/>
    </row>
    <row r="26" spans="2:33" ht="26.25" customHeight="1" x14ac:dyDescent="0.25">
      <c r="B26" s="819" t="s">
        <v>195</v>
      </c>
      <c r="C26" s="819"/>
      <c r="D26" s="818"/>
      <c r="E26" s="818"/>
      <c r="F26" s="818"/>
      <c r="G26" s="818"/>
      <c r="H26" s="818"/>
      <c r="I26" s="818"/>
      <c r="J26" s="818"/>
      <c r="K26" s="818"/>
      <c r="L26" s="818"/>
      <c r="M26" s="818"/>
      <c r="N26" s="818"/>
      <c r="O26" s="818"/>
      <c r="P26" s="818"/>
      <c r="Q26" s="818"/>
      <c r="R26" s="818"/>
      <c r="S26" s="818"/>
      <c r="T26" s="818"/>
      <c r="U26" s="818"/>
      <c r="V26" s="818"/>
      <c r="W26" s="818"/>
      <c r="X26" s="818"/>
      <c r="Y26" s="818"/>
      <c r="Z26" s="818"/>
      <c r="AA26" s="818"/>
      <c r="AB26" s="818"/>
      <c r="AC26" s="818"/>
      <c r="AD26" s="818"/>
      <c r="AE26" s="818"/>
      <c r="AF26" s="818"/>
      <c r="AG26" s="818"/>
    </row>
    <row r="27" spans="2:33" ht="26.25" customHeight="1" x14ac:dyDescent="0.25">
      <c r="B27" s="819" t="s">
        <v>196</v>
      </c>
      <c r="C27" s="819"/>
      <c r="D27" s="818"/>
      <c r="E27" s="818"/>
      <c r="F27" s="818"/>
      <c r="G27" s="818"/>
      <c r="H27" s="818"/>
      <c r="I27" s="818"/>
      <c r="J27" s="818"/>
      <c r="K27" s="818"/>
      <c r="L27" s="818"/>
      <c r="M27" s="818"/>
      <c r="N27" s="818"/>
      <c r="O27" s="818"/>
      <c r="P27" s="818"/>
      <c r="Q27" s="818"/>
      <c r="R27" s="818"/>
      <c r="S27" s="818"/>
      <c r="T27" s="818"/>
      <c r="U27" s="818"/>
      <c r="V27" s="818"/>
      <c r="W27" s="818"/>
      <c r="X27" s="818"/>
      <c r="Y27" s="818"/>
      <c r="Z27" s="818"/>
      <c r="AA27" s="818"/>
      <c r="AB27" s="818"/>
      <c r="AC27" s="818"/>
      <c r="AD27" s="818"/>
      <c r="AE27" s="818"/>
      <c r="AF27" s="818"/>
      <c r="AG27" s="818"/>
    </row>
    <row r="28" spans="2:33" ht="26.25" customHeight="1" x14ac:dyDescent="0.25">
      <c r="B28" s="819" t="s">
        <v>197</v>
      </c>
      <c r="C28" s="819"/>
      <c r="D28" s="818"/>
      <c r="E28" s="818"/>
      <c r="F28" s="818"/>
      <c r="G28" s="818"/>
      <c r="H28" s="818"/>
      <c r="I28" s="818"/>
      <c r="J28" s="818"/>
      <c r="K28" s="818"/>
      <c r="L28" s="818"/>
      <c r="M28" s="818"/>
      <c r="N28" s="818"/>
      <c r="O28" s="818"/>
      <c r="P28" s="818"/>
      <c r="Q28" s="818"/>
      <c r="R28" s="818"/>
      <c r="S28" s="818"/>
      <c r="T28" s="818"/>
      <c r="U28" s="818"/>
      <c r="V28" s="818"/>
      <c r="W28" s="818"/>
      <c r="X28" s="818"/>
      <c r="Y28" s="818"/>
      <c r="Z28" s="818"/>
      <c r="AA28" s="818"/>
      <c r="AB28" s="818"/>
      <c r="AC28" s="818"/>
      <c r="AD28" s="818"/>
      <c r="AE28" s="818"/>
      <c r="AF28" s="818"/>
      <c r="AG28" s="818"/>
    </row>
    <row r="29" spans="2:33" ht="26.25" customHeight="1" x14ac:dyDescent="0.25">
      <c r="B29" s="819" t="s">
        <v>198</v>
      </c>
      <c r="C29" s="819"/>
      <c r="D29" s="818"/>
      <c r="E29" s="818"/>
      <c r="F29" s="818"/>
      <c r="G29" s="818"/>
      <c r="H29" s="818"/>
      <c r="I29" s="818"/>
      <c r="J29" s="818"/>
      <c r="K29" s="818"/>
      <c r="L29" s="818"/>
      <c r="M29" s="818"/>
      <c r="N29" s="818"/>
      <c r="O29" s="818"/>
      <c r="P29" s="818"/>
      <c r="Q29" s="818"/>
      <c r="R29" s="818"/>
      <c r="S29" s="818"/>
      <c r="T29" s="818"/>
      <c r="U29" s="818"/>
      <c r="V29" s="818"/>
      <c r="W29" s="818"/>
      <c r="X29" s="818"/>
      <c r="Y29" s="818"/>
      <c r="Z29" s="818"/>
      <c r="AA29" s="818"/>
      <c r="AB29" s="818"/>
      <c r="AC29" s="818"/>
      <c r="AD29" s="818"/>
      <c r="AE29" s="818"/>
      <c r="AF29" s="818"/>
      <c r="AG29" s="818"/>
    </row>
    <row r="30" spans="2:33" ht="26.25" customHeight="1" x14ac:dyDescent="0.25">
      <c r="B30" s="819" t="s">
        <v>242</v>
      </c>
      <c r="C30" s="819"/>
      <c r="D30" s="818"/>
      <c r="E30" s="818"/>
      <c r="F30" s="818"/>
      <c r="G30" s="818"/>
      <c r="H30" s="818"/>
      <c r="I30" s="818"/>
      <c r="J30" s="818"/>
      <c r="K30" s="818"/>
      <c r="L30" s="818"/>
      <c r="M30" s="818"/>
      <c r="N30" s="818"/>
      <c r="O30" s="818"/>
      <c r="P30" s="818"/>
      <c r="Q30" s="818"/>
      <c r="R30" s="818"/>
      <c r="S30" s="818"/>
      <c r="T30" s="818"/>
      <c r="U30" s="818"/>
      <c r="V30" s="818"/>
      <c r="W30" s="818"/>
      <c r="X30" s="818"/>
      <c r="Y30" s="818"/>
      <c r="Z30" s="818"/>
      <c r="AA30" s="818"/>
      <c r="AB30" s="818"/>
      <c r="AC30" s="818"/>
      <c r="AD30" s="818"/>
      <c r="AE30" s="818"/>
      <c r="AF30" s="818"/>
      <c r="AG30" s="818"/>
    </row>
    <row r="31" spans="2:33" ht="26.25" customHeight="1" x14ac:dyDescent="0.25">
      <c r="B31" s="819" t="s">
        <v>243</v>
      </c>
      <c r="C31" s="819"/>
      <c r="D31" s="818"/>
      <c r="E31" s="818"/>
      <c r="F31" s="818"/>
      <c r="G31" s="818"/>
      <c r="H31" s="818"/>
      <c r="I31" s="818"/>
      <c r="J31" s="818"/>
      <c r="K31" s="818"/>
      <c r="L31" s="818"/>
      <c r="M31" s="818"/>
      <c r="N31" s="818"/>
      <c r="O31" s="818"/>
      <c r="P31" s="818"/>
      <c r="Q31" s="818"/>
      <c r="R31" s="818"/>
      <c r="S31" s="818"/>
      <c r="T31" s="818"/>
      <c r="U31" s="818"/>
      <c r="V31" s="818"/>
      <c r="W31" s="818"/>
      <c r="X31" s="818"/>
      <c r="Y31" s="818"/>
      <c r="Z31" s="818"/>
      <c r="AA31" s="818"/>
      <c r="AB31" s="818"/>
      <c r="AC31" s="818"/>
      <c r="AD31" s="818"/>
      <c r="AE31" s="818"/>
      <c r="AF31" s="818"/>
      <c r="AG31" s="818"/>
    </row>
    <row r="32" spans="2:33" ht="26.25" customHeight="1" x14ac:dyDescent="0.25">
      <c r="B32" s="819" t="s">
        <v>244</v>
      </c>
      <c r="C32" s="819"/>
      <c r="D32" s="818"/>
      <c r="E32" s="818"/>
      <c r="F32" s="818"/>
      <c r="G32" s="818"/>
      <c r="H32" s="818"/>
      <c r="I32" s="818"/>
      <c r="J32" s="818"/>
      <c r="K32" s="818"/>
      <c r="L32" s="818"/>
      <c r="M32" s="818"/>
      <c r="N32" s="818"/>
      <c r="O32" s="818"/>
      <c r="P32" s="818"/>
      <c r="Q32" s="818"/>
      <c r="R32" s="818"/>
      <c r="S32" s="818"/>
      <c r="T32" s="818"/>
      <c r="U32" s="818"/>
      <c r="V32" s="818"/>
      <c r="W32" s="818"/>
      <c r="X32" s="818"/>
      <c r="Y32" s="818"/>
      <c r="Z32" s="818"/>
      <c r="AA32" s="818"/>
      <c r="AB32" s="818"/>
      <c r="AC32" s="818"/>
      <c r="AD32" s="818"/>
      <c r="AE32" s="818"/>
      <c r="AF32" s="818"/>
      <c r="AG32" s="818"/>
    </row>
    <row r="33" spans="2:33" ht="26.25" customHeight="1" x14ac:dyDescent="0.25">
      <c r="B33" s="819" t="s">
        <v>245</v>
      </c>
      <c r="C33" s="819"/>
      <c r="D33" s="818"/>
      <c r="E33" s="818"/>
      <c r="F33" s="818"/>
      <c r="G33" s="818"/>
      <c r="H33" s="818"/>
      <c r="I33" s="818"/>
      <c r="J33" s="818"/>
      <c r="K33" s="818"/>
      <c r="L33" s="818"/>
      <c r="M33" s="818"/>
      <c r="N33" s="818"/>
      <c r="O33" s="818"/>
      <c r="P33" s="818"/>
      <c r="Q33" s="818"/>
      <c r="R33" s="818"/>
      <c r="S33" s="818"/>
      <c r="T33" s="818"/>
      <c r="U33" s="818"/>
      <c r="V33" s="818"/>
      <c r="W33" s="818"/>
      <c r="X33" s="818"/>
      <c r="Y33" s="818"/>
      <c r="Z33" s="818"/>
      <c r="AA33" s="818"/>
      <c r="AB33" s="818"/>
      <c r="AC33" s="818"/>
      <c r="AD33" s="818"/>
      <c r="AE33" s="818"/>
      <c r="AF33" s="818"/>
      <c r="AG33" s="818"/>
    </row>
    <row r="34" spans="2:33" ht="26.25" customHeight="1" x14ac:dyDescent="0.25">
      <c r="B34" s="819" t="s">
        <v>246</v>
      </c>
      <c r="C34" s="819"/>
      <c r="D34" s="826" t="s">
        <v>76</v>
      </c>
      <c r="E34" s="827"/>
      <c r="F34" s="827"/>
      <c r="G34" s="827"/>
      <c r="H34" s="827"/>
      <c r="I34" s="827"/>
      <c r="J34" s="820" t="s">
        <v>263</v>
      </c>
      <c r="K34" s="820"/>
      <c r="L34" s="820"/>
      <c r="M34" s="820"/>
      <c r="N34" s="820"/>
      <c r="O34" s="820"/>
      <c r="P34" s="820" t="s">
        <v>263</v>
      </c>
      <c r="Q34" s="820"/>
      <c r="R34" s="820"/>
      <c r="S34" s="820"/>
      <c r="T34" s="820"/>
      <c r="U34" s="821"/>
      <c r="V34" s="822">
        <f>SUM(V26:AA33)</f>
        <v>0</v>
      </c>
      <c r="W34" s="822"/>
      <c r="X34" s="822"/>
      <c r="Y34" s="822"/>
      <c r="Z34" s="822"/>
      <c r="AA34" s="822"/>
      <c r="AB34" s="822">
        <f>SUM(AB26:AG33)</f>
        <v>0</v>
      </c>
      <c r="AC34" s="822"/>
      <c r="AD34" s="822"/>
      <c r="AE34" s="822"/>
      <c r="AF34" s="822"/>
      <c r="AG34" s="822"/>
    </row>
    <row r="35" spans="2:33" ht="15" x14ac:dyDescent="0.25">
      <c r="C35" s="185"/>
    </row>
    <row r="36" spans="2:33" ht="15" x14ac:dyDescent="0.25">
      <c r="C36" s="184" t="s">
        <v>16</v>
      </c>
    </row>
    <row r="37" spans="2:33" ht="15" x14ac:dyDescent="0.25">
      <c r="C37" s="184" t="s">
        <v>16</v>
      </c>
    </row>
    <row r="38" spans="2:33" x14ac:dyDescent="0.25"/>
    <row r="39" spans="2:33" x14ac:dyDescent="0.25"/>
    <row r="40" spans="2:33" x14ac:dyDescent="0.25"/>
    <row r="41" spans="2:33" x14ac:dyDescent="0.25"/>
    <row r="42" spans="2:33" x14ac:dyDescent="0.25"/>
    <row r="43" spans="2:33" x14ac:dyDescent="0.25"/>
    <row r="44" spans="2:33" x14ac:dyDescent="0.25"/>
    <row r="45" spans="2:33" x14ac:dyDescent="0.25"/>
    <row r="46" spans="2:33" x14ac:dyDescent="0.25"/>
    <row r="47" spans="2:33" x14ac:dyDescent="0.25"/>
    <row r="48" spans="2:33" x14ac:dyDescent="0.25"/>
    <row r="49" spans="2:2" x14ac:dyDescent="0.25"/>
    <row r="50" spans="2:2" x14ac:dyDescent="0.25"/>
    <row r="51" spans="2:2" x14ac:dyDescent="0.25"/>
    <row r="52" spans="2:2" x14ac:dyDescent="0.25"/>
    <row r="53" spans="2:2" x14ac:dyDescent="0.25"/>
    <row r="54" spans="2:2" x14ac:dyDescent="0.25"/>
    <row r="55" spans="2:2" x14ac:dyDescent="0.25"/>
    <row r="56" spans="2:2" x14ac:dyDescent="0.25"/>
    <row r="57" spans="2:2" x14ac:dyDescent="0.25"/>
    <row r="58" spans="2:2" x14ac:dyDescent="0.25"/>
    <row r="59" spans="2:2" x14ac:dyDescent="0.25">
      <c r="B59" s="294" t="s">
        <v>401</v>
      </c>
    </row>
    <row r="60" spans="2:2" x14ac:dyDescent="0.25"/>
  </sheetData>
  <sheetProtection sheet="1" objects="1" scenarios="1" selectLockedCells="1"/>
  <mergeCells count="78">
    <mergeCell ref="P21:U25"/>
    <mergeCell ref="J21:O21"/>
    <mergeCell ref="B20:C20"/>
    <mergeCell ref="B26:C26"/>
    <mergeCell ref="B27:C27"/>
    <mergeCell ref="D20:I20"/>
    <mergeCell ref="J20:O20"/>
    <mergeCell ref="P20:U20"/>
    <mergeCell ref="J22:O22"/>
    <mergeCell ref="J23:O23"/>
    <mergeCell ref="J25:O25"/>
    <mergeCell ref="D24:I24"/>
    <mergeCell ref="J24:O24"/>
    <mergeCell ref="B21:C25"/>
    <mergeCell ref="D22:I22"/>
    <mergeCell ref="D25:I25"/>
    <mergeCell ref="V22:AA22"/>
    <mergeCell ref="V23:AA23"/>
    <mergeCell ref="V25:AA25"/>
    <mergeCell ref="AB21:AG25"/>
    <mergeCell ref="V20:AA20"/>
    <mergeCell ref="AB20:AG20"/>
    <mergeCell ref="V21:AA21"/>
    <mergeCell ref="V24:AA24"/>
    <mergeCell ref="AB26:AG26"/>
    <mergeCell ref="V26:AA26"/>
    <mergeCell ref="AB28:AG28"/>
    <mergeCell ref="D28:I28"/>
    <mergeCell ref="J28:O28"/>
    <mergeCell ref="P28:U28"/>
    <mergeCell ref="V28:AA28"/>
    <mergeCell ref="P26:U26"/>
    <mergeCell ref="D27:I27"/>
    <mergeCell ref="J27:O27"/>
    <mergeCell ref="AB27:AG27"/>
    <mergeCell ref="P27:U27"/>
    <mergeCell ref="V27:AA27"/>
    <mergeCell ref="D26:I26"/>
    <mergeCell ref="J26:O26"/>
    <mergeCell ref="AB29:AG29"/>
    <mergeCell ref="D29:I29"/>
    <mergeCell ref="J29:O29"/>
    <mergeCell ref="P29:U29"/>
    <mergeCell ref="V29:AA29"/>
    <mergeCell ref="B28:C28"/>
    <mergeCell ref="D21:I21"/>
    <mergeCell ref="D31:I31"/>
    <mergeCell ref="D34:I34"/>
    <mergeCell ref="D33:I33"/>
    <mergeCell ref="D23:I23"/>
    <mergeCell ref="D30:I30"/>
    <mergeCell ref="B29:C29"/>
    <mergeCell ref="B33:C33"/>
    <mergeCell ref="B32:C32"/>
    <mergeCell ref="B30:C30"/>
    <mergeCell ref="D32:I32"/>
    <mergeCell ref="J30:O30"/>
    <mergeCell ref="P30:U30"/>
    <mergeCell ref="V30:AA30"/>
    <mergeCell ref="B34:C34"/>
    <mergeCell ref="AB30:AG30"/>
    <mergeCell ref="V33:AA33"/>
    <mergeCell ref="AB32:AG32"/>
    <mergeCell ref="P31:U31"/>
    <mergeCell ref="AB31:AG31"/>
    <mergeCell ref="B31:C31"/>
    <mergeCell ref="J34:O34"/>
    <mergeCell ref="P34:U34"/>
    <mergeCell ref="V34:AA34"/>
    <mergeCell ref="V32:AA32"/>
    <mergeCell ref="AB34:AG34"/>
    <mergeCell ref="AB33:AG33"/>
    <mergeCell ref="J31:O31"/>
    <mergeCell ref="V31:AA31"/>
    <mergeCell ref="J33:O33"/>
    <mergeCell ref="P33:U33"/>
    <mergeCell ref="P32:U32"/>
    <mergeCell ref="J32:O32"/>
  </mergeCells>
  <phoneticPr fontId="12" type="noConversion"/>
  <pageMargins left="0.19685039370078741" right="0.19685039370078741" top="0.19685039370078741" bottom="0.19685039370078741" header="0.19685039370078741" footer="0.19685039370078741"/>
  <pageSetup paperSize="9" orientation="portrait" horizontalDpi="1200" verticalDpi="1200"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3"/>
  <dimension ref="A1:IU44"/>
  <sheetViews>
    <sheetView showGridLines="0" showRowColHeaders="0" workbookViewId="0">
      <selection activeCell="B13" sqref="B13"/>
    </sheetView>
  </sheetViews>
  <sheetFormatPr defaultColWidth="0" defaultRowHeight="12" zeroHeight="1" x14ac:dyDescent="0.25"/>
  <cols>
    <col min="1" max="1" width="1.42578125" style="186" customWidth="1"/>
    <col min="2" max="2" width="6.42578125" style="186" customWidth="1"/>
    <col min="3" max="3" width="62" style="186" customWidth="1"/>
    <col min="4" max="7" width="17.5703125" style="186" customWidth="1"/>
    <col min="8" max="8" width="0.42578125" style="186" customWidth="1"/>
    <col min="9" max="255" width="2.85546875" style="186" hidden="1" customWidth="1"/>
    <col min="256" max="16384" width="0.140625" style="186" hidden="1"/>
  </cols>
  <sheetData>
    <row r="1" spans="2:7" x14ac:dyDescent="0.25"/>
    <row r="2" spans="2:7" x14ac:dyDescent="0.25">
      <c r="E2" s="182" t="s">
        <v>170</v>
      </c>
    </row>
    <row r="3" spans="2:7" x14ac:dyDescent="0.25">
      <c r="B3" s="852" t="s">
        <v>303</v>
      </c>
      <c r="C3" s="853"/>
      <c r="D3" s="853"/>
      <c r="E3" s="853"/>
      <c r="F3" s="853"/>
      <c r="G3" s="853"/>
    </row>
    <row r="4" spans="2:7" x14ac:dyDescent="0.25">
      <c r="B4" s="853"/>
      <c r="C4" s="853"/>
      <c r="D4" s="853"/>
      <c r="E4" s="853"/>
      <c r="F4" s="853"/>
      <c r="G4" s="853"/>
    </row>
    <row r="5" spans="2:7" x14ac:dyDescent="0.25">
      <c r="B5" s="853"/>
      <c r="C5" s="853"/>
      <c r="D5" s="853"/>
      <c r="E5" s="853"/>
      <c r="F5" s="853"/>
      <c r="G5" s="853"/>
    </row>
    <row r="6" spans="2:7" x14ac:dyDescent="0.25">
      <c r="B6" s="853"/>
      <c r="C6" s="853"/>
      <c r="D6" s="853"/>
      <c r="E6" s="853"/>
      <c r="F6" s="853"/>
      <c r="G6" s="853"/>
    </row>
    <row r="7" spans="2:7" x14ac:dyDescent="0.25">
      <c r="B7" s="853"/>
      <c r="C7" s="853"/>
      <c r="D7" s="853"/>
      <c r="E7" s="853"/>
      <c r="F7" s="853"/>
      <c r="G7" s="853"/>
    </row>
    <row r="8" spans="2:7" x14ac:dyDescent="0.25">
      <c r="B8" s="853"/>
      <c r="C8" s="853"/>
      <c r="D8" s="853"/>
      <c r="E8" s="853"/>
      <c r="F8" s="853"/>
      <c r="G8" s="853"/>
    </row>
    <row r="9" spans="2:7" x14ac:dyDescent="0.25">
      <c r="C9" s="854" t="s">
        <v>302</v>
      </c>
      <c r="D9" s="854"/>
    </row>
    <row r="10" spans="2:7" x14ac:dyDescent="0.25"/>
    <row r="11" spans="2:7" ht="14.25" customHeight="1" x14ac:dyDescent="0.25">
      <c r="B11" s="187" t="s">
        <v>241</v>
      </c>
      <c r="C11" s="187" t="s">
        <v>264</v>
      </c>
      <c r="D11" s="187" t="s">
        <v>266</v>
      </c>
      <c r="E11" s="187" t="s">
        <v>267</v>
      </c>
      <c r="F11" s="187" t="s">
        <v>268</v>
      </c>
      <c r="G11" s="187" t="s">
        <v>269</v>
      </c>
    </row>
    <row r="12" spans="2:7" ht="14.25" customHeight="1" x14ac:dyDescent="0.25">
      <c r="B12" s="187" t="s">
        <v>265</v>
      </c>
      <c r="C12" s="187" t="s">
        <v>270</v>
      </c>
      <c r="D12" s="187" t="s">
        <v>271</v>
      </c>
      <c r="E12" s="187" t="s">
        <v>272</v>
      </c>
      <c r="F12" s="187" t="s">
        <v>273</v>
      </c>
      <c r="G12" s="187" t="s">
        <v>274</v>
      </c>
    </row>
    <row r="13" spans="2:7" ht="14.25" customHeight="1" x14ac:dyDescent="0.25">
      <c r="B13" s="188"/>
      <c r="C13" s="292"/>
      <c r="D13" s="188"/>
      <c r="E13" s="188"/>
      <c r="F13" s="188"/>
      <c r="G13" s="188"/>
    </row>
    <row r="14" spans="2:7" ht="14.25" customHeight="1" x14ac:dyDescent="0.25">
      <c r="B14" s="188"/>
      <c r="C14" s="188"/>
      <c r="D14" s="188"/>
      <c r="E14" s="188"/>
      <c r="F14" s="188"/>
      <c r="G14" s="188"/>
    </row>
    <row r="15" spans="2:7" ht="14.25" customHeight="1" x14ac:dyDescent="0.25">
      <c r="B15" s="188"/>
      <c r="C15" s="188"/>
      <c r="D15" s="188"/>
      <c r="E15" s="188"/>
      <c r="F15" s="188"/>
      <c r="G15" s="188"/>
    </row>
    <row r="16" spans="2:7" ht="14.25" customHeight="1" x14ac:dyDescent="0.25">
      <c r="B16" s="188"/>
      <c r="C16" s="188"/>
      <c r="D16" s="188"/>
      <c r="E16" s="188"/>
      <c r="F16" s="188"/>
      <c r="G16" s="188"/>
    </row>
    <row r="17" spans="2:7" ht="14.25" customHeight="1" x14ac:dyDescent="0.25">
      <c r="B17" s="188"/>
      <c r="C17" s="188"/>
      <c r="D17" s="188"/>
      <c r="E17" s="188"/>
      <c r="F17" s="188"/>
      <c r="G17" s="188"/>
    </row>
    <row r="18" spans="2:7" ht="14.25" customHeight="1" x14ac:dyDescent="0.25">
      <c r="B18" s="188"/>
      <c r="C18" s="188"/>
      <c r="D18" s="188"/>
      <c r="E18" s="188"/>
      <c r="F18" s="188"/>
      <c r="G18" s="188"/>
    </row>
    <row r="19" spans="2:7" ht="14.25" customHeight="1" x14ac:dyDescent="0.25">
      <c r="B19" s="188"/>
      <c r="C19" s="188"/>
      <c r="D19" s="188"/>
      <c r="E19" s="188"/>
      <c r="F19" s="188"/>
      <c r="G19" s="188"/>
    </row>
    <row r="20" spans="2:7" ht="14.25" customHeight="1" x14ac:dyDescent="0.25">
      <c r="B20" s="188"/>
      <c r="C20" s="188"/>
      <c r="D20" s="188"/>
      <c r="E20" s="188"/>
      <c r="F20" s="188"/>
      <c r="G20" s="188"/>
    </row>
    <row r="21" spans="2:7" ht="14.25" customHeight="1" x14ac:dyDescent="0.25">
      <c r="B21" s="188"/>
      <c r="C21" s="188"/>
      <c r="D21" s="188"/>
      <c r="E21" s="188"/>
      <c r="F21" s="188"/>
      <c r="G21" s="188"/>
    </row>
    <row r="22" spans="2:7" ht="14.25" customHeight="1" x14ac:dyDescent="0.25">
      <c r="B22" s="188"/>
      <c r="C22" s="188"/>
      <c r="D22" s="188"/>
      <c r="E22" s="188"/>
      <c r="F22" s="188"/>
      <c r="G22" s="188"/>
    </row>
    <row r="23" spans="2:7" ht="14.25" customHeight="1" x14ac:dyDescent="0.25">
      <c r="B23" s="188"/>
      <c r="C23" s="188"/>
      <c r="D23" s="188"/>
      <c r="E23" s="188"/>
      <c r="F23" s="188"/>
      <c r="G23" s="188"/>
    </row>
    <row r="24" spans="2:7" ht="14.25" customHeight="1" x14ac:dyDescent="0.25">
      <c r="B24" s="188"/>
      <c r="C24" s="188"/>
      <c r="D24" s="188"/>
      <c r="E24" s="188"/>
      <c r="F24" s="188"/>
      <c r="G24" s="188"/>
    </row>
    <row r="25" spans="2:7" ht="14.25" customHeight="1" x14ac:dyDescent="0.25">
      <c r="B25" s="188"/>
      <c r="C25" s="188"/>
      <c r="D25" s="188"/>
      <c r="E25" s="188"/>
      <c r="F25" s="188"/>
      <c r="G25" s="188"/>
    </row>
    <row r="26" spans="2:7" ht="14.25" customHeight="1" x14ac:dyDescent="0.25">
      <c r="B26" s="188"/>
      <c r="C26" s="188"/>
      <c r="D26" s="188"/>
      <c r="E26" s="188"/>
      <c r="F26" s="188"/>
      <c r="G26" s="188"/>
    </row>
    <row r="27" spans="2:7" ht="14.25" customHeight="1" x14ac:dyDescent="0.25">
      <c r="B27" s="188"/>
      <c r="C27" s="188"/>
      <c r="D27" s="188"/>
      <c r="E27" s="188"/>
      <c r="F27" s="188"/>
      <c r="G27" s="188"/>
    </row>
    <row r="28" spans="2:7" ht="14.25" customHeight="1" x14ac:dyDescent="0.25">
      <c r="B28" s="188"/>
      <c r="C28" s="188"/>
      <c r="D28" s="188"/>
      <c r="E28" s="188"/>
      <c r="F28" s="188"/>
      <c r="G28" s="188"/>
    </row>
    <row r="29" spans="2:7" ht="14.25" customHeight="1" x14ac:dyDescent="0.25">
      <c r="B29" s="188"/>
      <c r="C29" s="188"/>
      <c r="D29" s="188"/>
      <c r="E29" s="188"/>
      <c r="F29" s="188"/>
      <c r="G29" s="188"/>
    </row>
    <row r="30" spans="2:7" ht="14.25" customHeight="1" x14ac:dyDescent="0.25">
      <c r="B30" s="188"/>
      <c r="C30" s="188"/>
      <c r="D30" s="188"/>
      <c r="E30" s="188"/>
      <c r="F30" s="188"/>
      <c r="G30" s="188"/>
    </row>
    <row r="31" spans="2:7" ht="14.25" customHeight="1" x14ac:dyDescent="0.25">
      <c r="B31" s="188"/>
      <c r="C31" s="188"/>
      <c r="D31" s="188"/>
      <c r="E31" s="188"/>
      <c r="F31" s="188"/>
      <c r="G31" s="188"/>
    </row>
    <row r="32" spans="2:7" ht="14.25" customHeight="1" x14ac:dyDescent="0.25">
      <c r="B32" s="188"/>
      <c r="C32" s="188"/>
      <c r="D32" s="188"/>
      <c r="E32" s="188"/>
      <c r="F32" s="188"/>
      <c r="G32" s="188"/>
    </row>
    <row r="33" spans="1:7" ht="14.25" customHeight="1" x14ac:dyDescent="0.25">
      <c r="B33" s="188"/>
      <c r="C33" s="188"/>
      <c r="D33" s="188"/>
      <c r="E33" s="188"/>
      <c r="F33" s="188"/>
      <c r="G33" s="188"/>
    </row>
    <row r="34" spans="1:7" ht="3.75" customHeight="1" x14ac:dyDescent="0.25">
      <c r="A34" s="248"/>
    </row>
    <row r="35" spans="1:7" ht="30" customHeight="1" x14ac:dyDescent="0.25">
      <c r="B35" s="855" t="s">
        <v>307</v>
      </c>
      <c r="C35" s="856"/>
      <c r="D35" s="856"/>
      <c r="E35" s="856"/>
      <c r="F35" s="856"/>
      <c r="G35" s="856"/>
    </row>
    <row r="36" spans="1:7" ht="15" customHeight="1" x14ac:dyDescent="0.25">
      <c r="B36" s="856"/>
      <c r="C36" s="856"/>
      <c r="D36" s="856"/>
      <c r="E36" s="856"/>
      <c r="F36" s="856"/>
      <c r="G36" s="856"/>
    </row>
    <row r="37" spans="1:7" ht="15" customHeight="1" x14ac:dyDescent="0.25">
      <c r="B37" s="856"/>
      <c r="C37" s="856"/>
      <c r="D37" s="856"/>
      <c r="E37" s="856"/>
      <c r="F37" s="856"/>
      <c r="G37" s="856"/>
    </row>
    <row r="38" spans="1:7" ht="15" customHeight="1" x14ac:dyDescent="0.25">
      <c r="B38" s="856"/>
      <c r="C38" s="856"/>
      <c r="D38" s="856"/>
      <c r="E38" s="856"/>
      <c r="F38" s="856"/>
      <c r="G38" s="856"/>
    </row>
    <row r="39" spans="1:7" ht="15" customHeight="1" x14ac:dyDescent="0.25">
      <c r="B39" s="856"/>
      <c r="C39" s="856"/>
      <c r="D39" s="856"/>
      <c r="E39" s="856"/>
      <c r="F39" s="856"/>
      <c r="G39" s="856"/>
    </row>
    <row r="40" spans="1:7" ht="15" customHeight="1" x14ac:dyDescent="0.25">
      <c r="B40" s="856"/>
      <c r="C40" s="856"/>
      <c r="D40" s="856"/>
      <c r="E40" s="856"/>
      <c r="F40" s="856"/>
      <c r="G40" s="856"/>
    </row>
    <row r="41" spans="1:7" x14ac:dyDescent="0.25">
      <c r="B41" s="856"/>
      <c r="C41" s="856"/>
      <c r="D41" s="856"/>
      <c r="E41" s="856"/>
      <c r="F41" s="856"/>
      <c r="G41" s="856"/>
    </row>
    <row r="42" spans="1:7" ht="3.75" customHeight="1" x14ac:dyDescent="0.25"/>
    <row r="43" spans="1:7" x14ac:dyDescent="0.25">
      <c r="B43" s="192" t="s">
        <v>453</v>
      </c>
    </row>
    <row r="44" spans="1:7" hidden="1" x14ac:dyDescent="0.25"/>
  </sheetData>
  <sheetProtection sheet="1" objects="1" scenarios="1" selectLockedCells="1"/>
  <mergeCells count="3">
    <mergeCell ref="B3:G8"/>
    <mergeCell ref="C9:D9"/>
    <mergeCell ref="B35:G41"/>
  </mergeCells>
  <phoneticPr fontId="12" type="noConversion"/>
  <pageMargins left="0.19685039370078741" right="0.19685039370078741" top="0.19685039370078741" bottom="0.19685039370078741" header="0.19685039370078741" footer="0.19685039370078741"/>
  <pageSetup paperSize="9" orientation="landscape"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tabColor indexed="10"/>
  </sheetPr>
  <dimension ref="A1:AH55"/>
  <sheetViews>
    <sheetView showGridLines="0" showRowColHeaders="0" zoomScaleNormal="100" zoomScaleSheetLayoutView="85" workbookViewId="0">
      <selection activeCell="B3" sqref="B3:O3"/>
    </sheetView>
  </sheetViews>
  <sheetFormatPr defaultColWidth="0" defaultRowHeight="17.25" customHeight="1" zeroHeight="1" x14ac:dyDescent="0.25"/>
  <cols>
    <col min="1" max="1" width="2" style="68" customWidth="1"/>
    <col min="2" max="2" width="3" style="68" customWidth="1"/>
    <col min="3" max="12" width="2.85546875" style="68" customWidth="1"/>
    <col min="13" max="15" width="3" style="68" customWidth="1"/>
    <col min="16" max="16" width="2.28515625" style="68" customWidth="1"/>
    <col min="17" max="18" width="3" style="68" customWidth="1"/>
    <col min="19" max="19" width="2.5703125" style="68" customWidth="1"/>
    <col min="20" max="21" width="3" style="68" customWidth="1"/>
    <col min="22" max="22" width="2.5703125" style="68" customWidth="1"/>
    <col min="23" max="33" width="3" style="68" customWidth="1"/>
    <col min="34" max="34" width="1.5703125" style="68" customWidth="1"/>
    <col min="35" max="16384" width="3" style="68" hidden="1"/>
  </cols>
  <sheetData>
    <row r="1" spans="1:34" ht="17.25" customHeight="1" x14ac:dyDescent="0.25">
      <c r="A1" s="72"/>
      <c r="B1" s="72"/>
      <c r="C1" s="72"/>
      <c r="D1" s="72"/>
      <c r="E1" s="72"/>
      <c r="F1" s="73"/>
      <c r="G1" s="73"/>
      <c r="H1" s="73" t="s">
        <v>0</v>
      </c>
      <c r="I1" s="72"/>
      <c r="J1" s="72"/>
      <c r="K1" s="72"/>
      <c r="L1" s="72"/>
      <c r="M1" s="72"/>
      <c r="N1" s="72"/>
      <c r="O1" s="72"/>
      <c r="P1" s="72"/>
      <c r="Q1" s="72"/>
      <c r="R1" s="72"/>
      <c r="S1" s="72"/>
      <c r="T1" s="72"/>
      <c r="U1" s="72"/>
      <c r="V1" s="72"/>
      <c r="W1" s="72"/>
      <c r="X1" s="72"/>
      <c r="Y1" s="72"/>
      <c r="Z1" s="72"/>
      <c r="AA1" s="72"/>
      <c r="AB1" s="72"/>
      <c r="AC1" s="72"/>
      <c r="AD1" s="72"/>
      <c r="AE1" s="72"/>
      <c r="AF1" s="72"/>
      <c r="AG1" s="72"/>
      <c r="AH1" s="72"/>
    </row>
    <row r="2" spans="1:34" ht="17.25" customHeight="1" thickBot="1" x14ac:dyDescent="0.3">
      <c r="A2" s="72"/>
      <c r="B2" s="72" t="s">
        <v>308</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row>
    <row r="3" spans="1:34" ht="17.25" customHeight="1" thickBot="1" x14ac:dyDescent="0.3">
      <c r="A3" s="72"/>
      <c r="B3" s="323"/>
      <c r="C3" s="324"/>
      <c r="D3" s="324"/>
      <c r="E3" s="324"/>
      <c r="F3" s="324"/>
      <c r="G3" s="324"/>
      <c r="H3" s="324"/>
      <c r="I3" s="324"/>
      <c r="J3" s="324"/>
      <c r="K3" s="324"/>
      <c r="L3" s="324"/>
      <c r="M3" s="324"/>
      <c r="N3" s="324"/>
      <c r="O3" s="325"/>
      <c r="P3" s="72"/>
      <c r="Q3" s="72"/>
      <c r="R3" s="72"/>
      <c r="S3" s="72"/>
      <c r="T3" s="72"/>
      <c r="U3" s="72"/>
      <c r="V3" s="72"/>
      <c r="W3" s="72"/>
      <c r="X3" s="72"/>
      <c r="Y3" s="72"/>
      <c r="Z3" s="72"/>
      <c r="AA3" s="72"/>
      <c r="AB3" s="72"/>
      <c r="AC3" s="72"/>
      <c r="AD3" s="72"/>
      <c r="AE3" s="72"/>
      <c r="AF3" s="72"/>
      <c r="AG3" s="72"/>
      <c r="AH3" s="72"/>
    </row>
    <row r="4" spans="1:34" ht="17.25" customHeight="1" thickBot="1" x14ac:dyDescent="0.3">
      <c r="A4" s="72"/>
      <c r="B4" s="72" t="s">
        <v>309</v>
      </c>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row>
    <row r="5" spans="1:34" ht="17.25" customHeight="1" thickBot="1" x14ac:dyDescent="0.3">
      <c r="A5" s="72"/>
      <c r="B5" s="323"/>
      <c r="C5" s="324"/>
      <c r="D5" s="324"/>
      <c r="E5" s="324"/>
      <c r="F5" s="324"/>
      <c r="G5" s="324"/>
      <c r="H5" s="324"/>
      <c r="I5" s="324"/>
      <c r="J5" s="324"/>
      <c r="K5" s="324"/>
      <c r="L5" s="324"/>
      <c r="M5" s="324"/>
      <c r="N5" s="324"/>
      <c r="O5" s="325"/>
      <c r="P5" s="72"/>
      <c r="Q5" s="72"/>
      <c r="R5" s="72"/>
      <c r="S5" s="72"/>
      <c r="T5" s="72"/>
      <c r="U5" s="72"/>
      <c r="V5" s="72"/>
      <c r="W5" s="72"/>
      <c r="X5" s="72"/>
      <c r="Y5" s="72"/>
      <c r="Z5" s="72"/>
      <c r="AA5" s="72"/>
      <c r="AB5" s="72"/>
      <c r="AC5" s="72"/>
      <c r="AD5" s="72"/>
      <c r="AE5" s="72"/>
      <c r="AF5" s="72"/>
      <c r="AG5" s="72"/>
      <c r="AH5" s="72"/>
    </row>
    <row r="6" spans="1:34" ht="17.25" customHeight="1" thickBot="1" x14ac:dyDescent="0.3">
      <c r="A6" s="72"/>
      <c r="B6" s="72" t="s">
        <v>18</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row>
    <row r="7" spans="1:34" ht="17.25" customHeight="1" thickBot="1" x14ac:dyDescent="0.3">
      <c r="A7" s="72"/>
      <c r="B7" s="69" t="s">
        <v>129</v>
      </c>
      <c r="C7" s="70" t="s">
        <v>130</v>
      </c>
      <c r="D7" s="177"/>
      <c r="E7" s="177"/>
      <c r="F7" s="177"/>
      <c r="G7" s="177"/>
      <c r="H7" s="177"/>
      <c r="I7" s="177"/>
      <c r="J7" s="177"/>
      <c r="K7" s="177"/>
      <c r="L7" s="177"/>
      <c r="M7" s="178"/>
      <c r="N7" s="72"/>
      <c r="O7" s="72"/>
      <c r="P7" s="72"/>
      <c r="Q7" s="72"/>
      <c r="R7" s="72"/>
      <c r="S7" s="72"/>
      <c r="T7" s="72"/>
      <c r="U7" s="72"/>
      <c r="V7" s="72"/>
      <c r="W7" s="72"/>
      <c r="X7" s="72"/>
      <c r="Y7" s="72"/>
      <c r="Z7" s="72"/>
      <c r="AA7" s="72"/>
      <c r="AB7" s="72"/>
      <c r="AC7" s="72"/>
      <c r="AD7" s="72"/>
      <c r="AE7" s="72"/>
      <c r="AF7" s="72"/>
      <c r="AG7" s="72"/>
      <c r="AH7" s="72"/>
    </row>
    <row r="8" spans="1:34" ht="17.25" customHeight="1" thickBot="1" x14ac:dyDescent="0.3">
      <c r="A8" s="72"/>
      <c r="B8" s="72" t="s">
        <v>19</v>
      </c>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row>
    <row r="9" spans="1:34" ht="17.25" customHeight="1" thickBot="1" x14ac:dyDescent="0.3">
      <c r="A9" s="72"/>
      <c r="B9" s="160"/>
      <c r="C9" s="161"/>
      <c r="D9" s="161"/>
      <c r="E9" s="161"/>
      <c r="F9" s="161"/>
      <c r="G9" s="161"/>
      <c r="H9" s="162" t="s">
        <v>131</v>
      </c>
      <c r="I9" s="161"/>
      <c r="J9" s="161"/>
      <c r="K9" s="161"/>
      <c r="L9" s="163"/>
      <c r="M9" s="72"/>
      <c r="N9" s="72"/>
      <c r="O9" s="72"/>
      <c r="P9" s="72"/>
      <c r="Q9" s="72"/>
      <c r="R9" s="72"/>
      <c r="S9" s="72"/>
      <c r="T9" s="72" t="s">
        <v>108</v>
      </c>
      <c r="U9" s="72"/>
      <c r="V9" s="72"/>
      <c r="W9" s="72"/>
      <c r="X9" s="72"/>
      <c r="Y9" s="72"/>
      <c r="Z9" s="72"/>
      <c r="AA9" s="72"/>
      <c r="AB9" s="72"/>
      <c r="AC9" s="72"/>
      <c r="AD9" s="72"/>
      <c r="AE9" s="72"/>
      <c r="AF9" s="72"/>
      <c r="AG9" s="72"/>
      <c r="AH9" s="72"/>
    </row>
    <row r="10" spans="1:34" ht="3" customHeight="1" x14ac:dyDescent="0.25">
      <c r="A10" s="72"/>
      <c r="B10" s="72"/>
      <c r="C10" s="72"/>
      <c r="D10" s="72"/>
      <c r="E10" s="72"/>
      <c r="F10" s="72"/>
      <c r="G10" s="72"/>
      <c r="H10" s="72"/>
      <c r="I10" s="72"/>
      <c r="J10" s="72"/>
      <c r="K10" s="72"/>
      <c r="L10" s="72"/>
      <c r="M10" s="72"/>
      <c r="N10" s="72"/>
      <c r="O10" s="72"/>
      <c r="P10" s="72"/>
      <c r="Q10" s="72"/>
      <c r="R10" s="72"/>
      <c r="S10" s="72"/>
      <c r="T10" s="72"/>
      <c r="U10" s="72"/>
      <c r="V10" s="72"/>
      <c r="W10" s="72"/>
      <c r="X10" s="72"/>
      <c r="Y10" s="72"/>
      <c r="Z10" s="72"/>
      <c r="AA10" s="72"/>
      <c r="AB10" s="72"/>
      <c r="AC10" s="72"/>
      <c r="AD10" s="72"/>
      <c r="AE10" s="72"/>
      <c r="AF10" s="72"/>
      <c r="AG10" s="72"/>
      <c r="AH10" s="72"/>
    </row>
    <row r="11" spans="1:34" ht="3" customHeight="1" x14ac:dyDescent="0.25">
      <c r="A11" s="72"/>
      <c r="B11" s="72"/>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row>
    <row r="12" spans="1:34" ht="17.25" customHeight="1" x14ac:dyDescent="0.25">
      <c r="A12" s="72"/>
      <c r="B12" s="72" t="s">
        <v>139</v>
      </c>
      <c r="C12" s="72"/>
      <c r="D12" s="72"/>
      <c r="E12" s="72"/>
      <c r="F12" s="72"/>
      <c r="G12" s="72"/>
      <c r="H12" s="72"/>
      <c r="I12" s="72"/>
      <c r="J12" s="72"/>
      <c r="K12" s="72"/>
      <c r="L12" s="72"/>
      <c r="M12" s="72"/>
      <c r="N12" s="72"/>
      <c r="O12" s="72"/>
      <c r="P12" s="72"/>
      <c r="Q12" s="72"/>
      <c r="R12" s="72"/>
      <c r="S12" s="72"/>
      <c r="T12" s="72"/>
      <c r="U12" s="72"/>
      <c r="V12" s="72"/>
      <c r="W12" s="72"/>
      <c r="X12" s="72"/>
      <c r="Y12" s="72"/>
      <c r="Z12" s="72"/>
      <c r="AA12" s="72"/>
      <c r="AB12" s="72"/>
      <c r="AC12" s="72"/>
      <c r="AD12" s="72"/>
      <c r="AE12" s="72"/>
      <c r="AF12" s="72"/>
      <c r="AG12" s="72"/>
      <c r="AH12" s="72"/>
    </row>
    <row r="13" spans="1:34" ht="17.25" customHeight="1" thickBot="1" x14ac:dyDescent="0.3">
      <c r="A13" s="72"/>
      <c r="B13" s="72" t="s">
        <v>132</v>
      </c>
      <c r="C13" s="72"/>
      <c r="D13" s="72"/>
      <c r="E13" s="72"/>
      <c r="F13" s="72"/>
      <c r="G13" s="72" t="s">
        <v>2</v>
      </c>
      <c r="H13" s="72"/>
      <c r="I13" s="72"/>
      <c r="J13" s="72"/>
      <c r="K13" s="72"/>
      <c r="L13" s="72" t="s">
        <v>3</v>
      </c>
      <c r="M13" s="72"/>
      <c r="N13" s="72"/>
      <c r="O13" s="72"/>
      <c r="P13" s="72"/>
      <c r="Q13" s="72"/>
      <c r="R13" s="72" t="s">
        <v>7</v>
      </c>
      <c r="S13" s="72"/>
      <c r="T13" s="72"/>
      <c r="U13" s="72"/>
      <c r="V13" s="72"/>
      <c r="W13" s="72"/>
      <c r="X13" s="72"/>
      <c r="Y13" s="72"/>
      <c r="Z13" s="72"/>
      <c r="AA13" s="72"/>
      <c r="AB13" s="72"/>
      <c r="AC13" s="72"/>
      <c r="AD13" s="72"/>
      <c r="AE13" s="72"/>
      <c r="AF13" s="72"/>
      <c r="AG13" s="72"/>
      <c r="AH13" s="72"/>
    </row>
    <row r="14" spans="1:34" ht="17.25" customHeight="1" thickBot="1" x14ac:dyDescent="0.3">
      <c r="A14" s="72"/>
      <c r="B14" s="72"/>
      <c r="C14" s="72"/>
      <c r="D14" s="72"/>
      <c r="E14" s="72"/>
      <c r="F14" s="72"/>
      <c r="G14" s="72"/>
      <c r="H14" s="72"/>
      <c r="I14" s="72"/>
      <c r="J14" s="72"/>
      <c r="K14" s="72"/>
      <c r="L14" s="72"/>
      <c r="M14" s="72"/>
      <c r="N14" s="72"/>
      <c r="O14" s="72"/>
      <c r="P14" s="72"/>
      <c r="Q14" s="72"/>
      <c r="R14" s="1" t="s">
        <v>8</v>
      </c>
      <c r="S14" s="1"/>
      <c r="T14" s="1"/>
      <c r="U14" s="72"/>
      <c r="V14" s="72"/>
      <c r="W14" s="72"/>
      <c r="X14" s="72"/>
      <c r="Y14" s="72"/>
      <c r="Z14" s="69"/>
      <c r="AA14" s="161"/>
      <c r="AB14" s="161"/>
      <c r="AC14" s="161"/>
      <c r="AD14" s="161"/>
      <c r="AE14" s="161"/>
      <c r="AF14" s="161"/>
      <c r="AG14" s="71"/>
      <c r="AH14" s="72"/>
    </row>
    <row r="15" spans="1:34" ht="17.25" customHeight="1" thickBot="1" x14ac:dyDescent="0.3">
      <c r="A15" s="72"/>
      <c r="B15" s="72" t="s">
        <v>140</v>
      </c>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row>
    <row r="16" spans="1:34" ht="17.25" customHeight="1" thickBot="1" x14ac:dyDescent="0.3">
      <c r="A16" s="72"/>
      <c r="B16" s="72"/>
      <c r="C16" s="72"/>
      <c r="D16" s="72"/>
      <c r="E16" s="72"/>
      <c r="F16" s="72"/>
      <c r="G16" s="72"/>
      <c r="H16" s="72"/>
      <c r="I16" s="72"/>
      <c r="J16" s="72"/>
      <c r="K16" s="72"/>
      <c r="L16" s="72"/>
      <c r="M16" s="72"/>
      <c r="N16" s="72"/>
      <c r="O16" s="72"/>
      <c r="P16" s="72"/>
      <c r="Q16" s="72"/>
      <c r="R16" s="72"/>
      <c r="S16" s="72"/>
      <c r="T16" s="72"/>
      <c r="U16" s="72"/>
      <c r="V16" s="72"/>
      <c r="W16" s="72"/>
      <c r="X16" s="75" t="s">
        <v>4</v>
      </c>
      <c r="Y16" s="72"/>
      <c r="Z16" s="69"/>
      <c r="AA16" s="161"/>
      <c r="AB16" s="161"/>
      <c r="AC16" s="161"/>
      <c r="AD16" s="161"/>
      <c r="AE16" s="161"/>
      <c r="AF16" s="161"/>
      <c r="AG16" s="71"/>
      <c r="AH16" s="72"/>
    </row>
    <row r="17" spans="1:34" ht="17.25" customHeight="1" x14ac:dyDescent="0.25">
      <c r="A17" s="72"/>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row>
    <row r="18" spans="1:34" ht="17.25" customHeight="1" x14ac:dyDescent="0.2">
      <c r="A18" s="72"/>
      <c r="B18" s="79" t="s">
        <v>134</v>
      </c>
      <c r="C18" s="72"/>
      <c r="D18" s="72"/>
      <c r="E18" s="72"/>
      <c r="F18" s="72"/>
      <c r="G18" s="72"/>
      <c r="H18" s="72"/>
      <c r="I18" s="72"/>
      <c r="J18" s="72"/>
      <c r="K18" s="72"/>
      <c r="L18" s="72"/>
      <c r="M18" s="72"/>
      <c r="N18" s="72"/>
      <c r="O18" s="72"/>
      <c r="P18" s="72"/>
      <c r="Q18" s="72"/>
      <c r="R18" s="72"/>
      <c r="S18" s="72"/>
      <c r="T18" s="72"/>
      <c r="U18" s="72"/>
      <c r="V18" s="72"/>
      <c r="W18" s="72"/>
      <c r="X18" s="72"/>
      <c r="Y18" s="75"/>
      <c r="Z18" s="75" t="s">
        <v>5</v>
      </c>
      <c r="AA18" s="75"/>
      <c r="AB18" s="72"/>
      <c r="AC18" s="72"/>
      <c r="AD18" s="75" t="s">
        <v>6</v>
      </c>
      <c r="AE18" s="72"/>
      <c r="AF18" s="72"/>
      <c r="AG18" s="72"/>
      <c r="AH18" s="72"/>
    </row>
    <row r="19" spans="1:34" ht="17.25" customHeight="1" x14ac:dyDescent="0.25">
      <c r="A19" s="72"/>
      <c r="B19" s="80"/>
      <c r="C19" s="80" t="s">
        <v>306</v>
      </c>
      <c r="D19" s="72"/>
      <c r="E19" s="72"/>
      <c r="F19" s="72"/>
      <c r="G19" s="72"/>
      <c r="H19" s="72"/>
      <c r="I19" s="72"/>
      <c r="J19" s="72"/>
      <c r="K19" s="72"/>
      <c r="L19" s="72"/>
      <c r="M19" s="72"/>
      <c r="N19" s="72"/>
      <c r="O19" s="72"/>
      <c r="P19" s="72"/>
      <c r="Q19" s="72"/>
      <c r="R19" s="72"/>
      <c r="S19" s="72"/>
      <c r="T19" s="72"/>
      <c r="U19" s="72"/>
      <c r="V19" s="72"/>
      <c r="W19" s="72"/>
      <c r="X19" s="72"/>
      <c r="Y19" s="75"/>
      <c r="Z19" s="72"/>
      <c r="AA19" s="75"/>
      <c r="AB19" s="72"/>
      <c r="AC19" s="72"/>
      <c r="AD19" s="72"/>
      <c r="AE19" s="72"/>
      <c r="AF19" s="72"/>
      <c r="AG19" s="72"/>
      <c r="AH19" s="72"/>
    </row>
    <row r="20" spans="1:34" ht="17.25" customHeight="1" x14ac:dyDescent="0.2">
      <c r="A20" s="72"/>
      <c r="B20" s="79" t="s">
        <v>138</v>
      </c>
      <c r="C20" s="72"/>
      <c r="D20" s="72"/>
      <c r="E20" s="72"/>
      <c r="F20" s="72"/>
      <c r="G20" s="72"/>
      <c r="H20" s="72"/>
      <c r="I20" s="72"/>
      <c r="J20" s="72"/>
      <c r="K20" s="72"/>
      <c r="L20" s="72"/>
      <c r="M20" s="72"/>
      <c r="N20" s="72"/>
      <c r="O20" s="72"/>
      <c r="P20" s="72"/>
      <c r="Q20" s="72"/>
      <c r="R20" s="72"/>
      <c r="S20" s="72"/>
      <c r="T20" s="72"/>
      <c r="U20" s="72"/>
      <c r="V20" s="72"/>
      <c r="W20" s="72"/>
      <c r="X20" s="72"/>
      <c r="Y20" s="75"/>
      <c r="Z20" s="75" t="s">
        <v>5</v>
      </c>
      <c r="AA20" s="75"/>
      <c r="AB20" s="72"/>
      <c r="AC20" s="72"/>
      <c r="AD20" s="75" t="s">
        <v>6</v>
      </c>
      <c r="AE20" s="72"/>
      <c r="AF20" s="72"/>
      <c r="AG20" s="72"/>
      <c r="AH20" s="72"/>
    </row>
    <row r="21" spans="1:34" ht="13.5" customHeight="1" x14ac:dyDescent="0.25">
      <c r="A21" s="72"/>
      <c r="B21" s="72"/>
      <c r="C21" s="72"/>
      <c r="D21" s="72"/>
      <c r="E21" s="72"/>
      <c r="F21" s="72"/>
      <c r="G21" s="72"/>
      <c r="H21" s="72"/>
      <c r="I21" s="72"/>
      <c r="J21" s="72"/>
      <c r="K21" s="72"/>
      <c r="L21" s="72"/>
      <c r="M21" s="72"/>
      <c r="N21" s="72"/>
      <c r="O21" s="72"/>
      <c r="P21" s="72"/>
      <c r="Q21" s="72"/>
      <c r="R21" s="72"/>
      <c r="S21" s="72"/>
      <c r="T21" s="72"/>
      <c r="U21" s="72"/>
      <c r="V21" s="72"/>
      <c r="W21" s="72"/>
      <c r="X21" s="72"/>
      <c r="Y21" s="75"/>
      <c r="Z21" s="72"/>
      <c r="AA21" s="75"/>
      <c r="AB21" s="72"/>
      <c r="AC21" s="72"/>
      <c r="AD21" s="72"/>
      <c r="AE21" s="72"/>
      <c r="AF21" s="72"/>
      <c r="AG21" s="72"/>
      <c r="AH21" s="72"/>
    </row>
    <row r="22" spans="1:34" ht="10.5" customHeight="1" x14ac:dyDescent="0.25">
      <c r="A22" s="72"/>
      <c r="B22" s="72"/>
      <c r="C22" s="72"/>
      <c r="D22" s="72"/>
      <c r="E22" s="72"/>
      <c r="F22" s="72"/>
      <c r="G22" s="72"/>
      <c r="H22" s="72"/>
      <c r="I22" s="72"/>
      <c r="J22" s="72"/>
      <c r="K22" s="72"/>
      <c r="L22" s="72"/>
      <c r="M22" s="72"/>
      <c r="N22" s="72"/>
      <c r="O22" s="72"/>
      <c r="P22" s="72"/>
      <c r="Q22" s="72"/>
      <c r="R22" s="72"/>
      <c r="S22" s="72"/>
      <c r="T22" s="72"/>
      <c r="U22" s="72"/>
      <c r="V22" s="72"/>
      <c r="W22" s="72"/>
      <c r="X22" s="72"/>
      <c r="Y22" s="72"/>
      <c r="Z22" s="72"/>
      <c r="AA22" s="72"/>
      <c r="AB22" s="72"/>
      <c r="AC22" s="72"/>
      <c r="AD22" s="72"/>
      <c r="AE22" s="72"/>
      <c r="AF22" s="72"/>
      <c r="AG22" s="72"/>
      <c r="AH22" s="72"/>
    </row>
    <row r="23" spans="1:34" ht="36" customHeight="1" x14ac:dyDescent="0.25">
      <c r="A23" s="72"/>
      <c r="B23" s="72"/>
      <c r="C23" s="72"/>
      <c r="D23" s="72"/>
      <c r="E23" s="72"/>
      <c r="F23" s="72"/>
      <c r="G23" s="72"/>
      <c r="H23" s="72"/>
      <c r="I23" s="72"/>
      <c r="J23" s="72"/>
      <c r="K23" s="72"/>
      <c r="L23" s="72"/>
      <c r="M23" s="76"/>
      <c r="N23" s="76" t="s">
        <v>9</v>
      </c>
      <c r="O23" s="76"/>
      <c r="P23" s="72"/>
      <c r="Q23" s="72"/>
      <c r="R23" s="72"/>
      <c r="S23" s="72"/>
      <c r="T23" s="72"/>
      <c r="U23" s="72"/>
      <c r="V23" s="72"/>
      <c r="W23" s="72"/>
      <c r="X23" s="72"/>
      <c r="Y23" s="72"/>
      <c r="Z23" s="72"/>
      <c r="AA23" s="72"/>
      <c r="AB23" s="72"/>
      <c r="AC23" s="72"/>
      <c r="AD23" s="72"/>
      <c r="AE23" s="72"/>
      <c r="AF23" s="72"/>
      <c r="AG23" s="72"/>
      <c r="AH23" s="72"/>
    </row>
    <row r="24" spans="1:34" ht="17.25" customHeight="1" x14ac:dyDescent="0.25">
      <c r="A24" s="72"/>
      <c r="B24" s="72"/>
      <c r="C24" s="72"/>
      <c r="D24" s="72"/>
      <c r="E24" s="72"/>
      <c r="F24" s="72"/>
      <c r="G24" s="72"/>
      <c r="H24" s="72"/>
      <c r="I24" s="72"/>
      <c r="J24" s="77"/>
      <c r="K24" s="77" t="s">
        <v>10</v>
      </c>
      <c r="L24" s="77"/>
      <c r="M24" s="72"/>
      <c r="N24" s="72"/>
      <c r="O24" s="72"/>
      <c r="P24" s="72"/>
      <c r="Q24" s="72"/>
      <c r="R24" s="72"/>
      <c r="S24" s="72"/>
      <c r="T24" s="72"/>
      <c r="U24" s="72"/>
      <c r="V24" s="72"/>
      <c r="W24" s="72"/>
      <c r="X24" s="72"/>
      <c r="Y24" s="72"/>
      <c r="Z24" s="72"/>
      <c r="AA24" s="72"/>
      <c r="AB24" s="72"/>
      <c r="AC24" s="72"/>
      <c r="AD24" s="72"/>
      <c r="AE24" s="72"/>
      <c r="AF24" s="72"/>
      <c r="AG24" s="72"/>
      <c r="AH24" s="72"/>
    </row>
    <row r="25" spans="1:34" ht="17.25" customHeight="1" x14ac:dyDescent="0.25">
      <c r="A25" s="72"/>
      <c r="B25" s="72"/>
      <c r="C25" s="72"/>
      <c r="D25" s="72" t="s">
        <v>133</v>
      </c>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row>
    <row r="26" spans="1:34" ht="17.25" customHeight="1" x14ac:dyDescent="0.25">
      <c r="A26" s="72"/>
      <c r="B26" s="72"/>
      <c r="C26" s="72" t="s">
        <v>17</v>
      </c>
      <c r="D26" s="72"/>
      <c r="E26" s="72"/>
      <c r="F26" s="72"/>
      <c r="G26" s="72"/>
      <c r="H26" s="72"/>
      <c r="I26" s="72"/>
      <c r="J26" s="72"/>
      <c r="K26" s="72"/>
      <c r="L26" s="72"/>
      <c r="M26" s="72"/>
      <c r="N26" s="72"/>
      <c r="O26" s="72"/>
      <c r="P26" s="72"/>
      <c r="Q26" s="72"/>
      <c r="R26" s="72" t="s">
        <v>135</v>
      </c>
      <c r="S26" s="72"/>
      <c r="T26" s="72"/>
      <c r="U26" s="72"/>
      <c r="V26" s="72"/>
      <c r="W26" s="72"/>
      <c r="X26" s="72"/>
      <c r="Y26" s="72"/>
      <c r="Z26" s="72"/>
      <c r="AA26" s="72"/>
      <c r="AB26" s="72" t="s">
        <v>11</v>
      </c>
      <c r="AC26" s="72"/>
      <c r="AD26" s="72"/>
      <c r="AE26" s="72"/>
      <c r="AF26" s="72"/>
      <c r="AG26" s="72"/>
      <c r="AH26" s="72"/>
    </row>
    <row r="27" spans="1:34" ht="17.25" customHeight="1" x14ac:dyDescent="0.25">
      <c r="A27" s="72"/>
      <c r="B27" s="72"/>
      <c r="C27" s="72"/>
      <c r="D27" s="72"/>
      <c r="E27" s="72"/>
      <c r="F27" s="72"/>
      <c r="G27" s="72"/>
      <c r="H27" s="72"/>
      <c r="I27" s="72"/>
      <c r="J27" s="72"/>
      <c r="K27" s="72"/>
      <c r="L27" s="72"/>
      <c r="M27" s="72"/>
      <c r="N27" s="72"/>
      <c r="O27" s="72" t="s">
        <v>12</v>
      </c>
      <c r="P27" s="72"/>
      <c r="Q27" s="72"/>
      <c r="R27" s="72"/>
      <c r="S27" s="72"/>
      <c r="T27" s="72"/>
      <c r="U27" s="72"/>
      <c r="V27" s="72"/>
      <c r="W27" s="72"/>
      <c r="X27" s="72"/>
      <c r="Y27" s="72"/>
      <c r="Z27" s="72"/>
      <c r="AA27" s="72"/>
      <c r="AB27" s="72"/>
      <c r="AC27" s="72"/>
      <c r="AD27" s="72"/>
      <c r="AE27" s="72"/>
      <c r="AF27" s="72"/>
      <c r="AG27" s="72"/>
      <c r="AH27" s="72"/>
    </row>
    <row r="28" spans="1:34" ht="17.25" customHeight="1" thickBot="1" x14ac:dyDescent="0.3">
      <c r="A28" s="72"/>
      <c r="B28" s="72"/>
      <c r="C28" s="72"/>
      <c r="D28" s="74" t="s">
        <v>16</v>
      </c>
      <c r="E28" s="72"/>
      <c r="F28" s="72"/>
      <c r="G28" s="72"/>
      <c r="H28" s="72"/>
      <c r="I28" s="72"/>
      <c r="J28" s="73" t="s">
        <v>13</v>
      </c>
      <c r="K28" s="72"/>
      <c r="L28" s="72"/>
      <c r="M28" s="72"/>
      <c r="N28" s="72"/>
      <c r="O28" s="72"/>
      <c r="P28" s="72"/>
      <c r="Q28" s="72"/>
      <c r="R28" s="72"/>
      <c r="S28" s="72"/>
      <c r="T28" s="72"/>
      <c r="U28" s="72"/>
      <c r="V28" s="72"/>
      <c r="W28" s="72"/>
      <c r="X28" s="72"/>
      <c r="Y28" s="72"/>
      <c r="Z28" s="72"/>
      <c r="AA28" s="72"/>
      <c r="AB28" s="72"/>
      <c r="AC28" s="72"/>
      <c r="AD28" s="72"/>
      <c r="AE28" s="72"/>
      <c r="AF28" s="72"/>
      <c r="AG28" s="72"/>
      <c r="AH28" s="72"/>
    </row>
    <row r="29" spans="1:34" ht="11.25" customHeight="1" x14ac:dyDescent="0.25">
      <c r="A29" s="72"/>
      <c r="B29" s="328" t="s">
        <v>20</v>
      </c>
      <c r="C29" s="329"/>
      <c r="D29" s="329"/>
      <c r="E29" s="329"/>
      <c r="F29" s="329"/>
      <c r="G29" s="329"/>
      <c r="H29" s="329"/>
      <c r="I29" s="329"/>
      <c r="J29" s="329"/>
      <c r="K29" s="329"/>
      <c r="L29" s="329"/>
      <c r="M29" s="329"/>
      <c r="N29" s="342" t="s">
        <v>388</v>
      </c>
      <c r="O29" s="329"/>
      <c r="P29" s="329"/>
      <c r="Q29" s="329"/>
      <c r="R29" s="329"/>
      <c r="S29" s="329"/>
      <c r="T29" s="329"/>
      <c r="U29" s="329"/>
      <c r="V29" s="329"/>
      <c r="W29" s="329"/>
      <c r="X29" s="329"/>
      <c r="Y29" s="342" t="s">
        <v>288</v>
      </c>
      <c r="Z29" s="329"/>
      <c r="AA29" s="329"/>
      <c r="AB29" s="329"/>
      <c r="AC29" s="329"/>
      <c r="AD29" s="329"/>
      <c r="AE29" s="329"/>
      <c r="AF29" s="329"/>
      <c r="AG29" s="343"/>
      <c r="AH29" s="72"/>
    </row>
    <row r="30" spans="1:34" ht="17.25" customHeight="1" x14ac:dyDescent="0.25">
      <c r="A30" s="72"/>
      <c r="B30" s="336"/>
      <c r="C30" s="337"/>
      <c r="D30" s="337"/>
      <c r="E30" s="337"/>
      <c r="F30" s="337"/>
      <c r="G30" s="337"/>
      <c r="H30" s="337"/>
      <c r="I30" s="337"/>
      <c r="J30" s="337"/>
      <c r="K30" s="337"/>
      <c r="L30" s="337"/>
      <c r="M30" s="337"/>
      <c r="N30" s="344"/>
      <c r="O30" s="337"/>
      <c r="P30" s="337"/>
      <c r="Q30" s="337"/>
      <c r="R30" s="337"/>
      <c r="S30" s="337"/>
      <c r="T30" s="337"/>
      <c r="U30" s="337"/>
      <c r="V30" s="337"/>
      <c r="W30" s="337"/>
      <c r="X30" s="337"/>
      <c r="Y30" s="344"/>
      <c r="Z30" s="337"/>
      <c r="AA30" s="337"/>
      <c r="AB30" s="337"/>
      <c r="AC30" s="337"/>
      <c r="AD30" s="337"/>
      <c r="AE30" s="337"/>
      <c r="AF30" s="337"/>
      <c r="AG30" s="345"/>
      <c r="AH30" s="72"/>
    </row>
    <row r="31" spans="1:34" ht="11.25" customHeight="1" x14ac:dyDescent="0.25">
      <c r="A31" s="72"/>
      <c r="B31" s="333" t="s">
        <v>389</v>
      </c>
      <c r="C31" s="334"/>
      <c r="D31" s="334"/>
      <c r="E31" s="334"/>
      <c r="F31" s="334"/>
      <c r="G31" s="334"/>
      <c r="H31" s="334"/>
      <c r="I31" s="334"/>
      <c r="J31" s="334"/>
      <c r="K31" s="334"/>
      <c r="L31" s="334"/>
      <c r="M31" s="334"/>
      <c r="N31" s="335" t="s">
        <v>14</v>
      </c>
      <c r="O31" s="334"/>
      <c r="P31" s="334"/>
      <c r="Q31" s="334"/>
      <c r="R31" s="334"/>
      <c r="S31" s="334"/>
      <c r="T31" s="334"/>
      <c r="U31" s="334"/>
      <c r="V31" s="334"/>
      <c r="W31" s="335" t="s">
        <v>15</v>
      </c>
      <c r="X31" s="334"/>
      <c r="Y31" s="334"/>
      <c r="Z31" s="334"/>
      <c r="AA31" s="334"/>
      <c r="AB31" s="334"/>
      <c r="AC31" s="334"/>
      <c r="AD31" s="334"/>
      <c r="AE31" s="334"/>
      <c r="AF31" s="334"/>
      <c r="AG31" s="348"/>
      <c r="AH31" s="72"/>
    </row>
    <row r="32" spans="1:34" ht="17.25" customHeight="1" thickBot="1" x14ac:dyDescent="0.3">
      <c r="A32" s="72"/>
      <c r="B32" s="338"/>
      <c r="C32" s="339"/>
      <c r="D32" s="339"/>
      <c r="E32" s="339"/>
      <c r="F32" s="339"/>
      <c r="G32" s="339"/>
      <c r="H32" s="339"/>
      <c r="I32" s="339"/>
      <c r="J32" s="339"/>
      <c r="K32" s="339"/>
      <c r="L32" s="339"/>
      <c r="M32" s="339"/>
      <c r="N32" s="346"/>
      <c r="O32" s="339"/>
      <c r="P32" s="339"/>
      <c r="Q32" s="339"/>
      <c r="R32" s="339"/>
      <c r="S32" s="339"/>
      <c r="T32" s="339"/>
      <c r="U32" s="339"/>
      <c r="V32" s="339"/>
      <c r="W32" s="346"/>
      <c r="X32" s="339"/>
      <c r="Y32" s="339"/>
      <c r="Z32" s="339"/>
      <c r="AA32" s="339"/>
      <c r="AB32" s="339"/>
      <c r="AC32" s="339"/>
      <c r="AD32" s="339"/>
      <c r="AE32" s="339"/>
      <c r="AF32" s="339"/>
      <c r="AG32" s="347"/>
      <c r="AH32" s="72"/>
    </row>
    <row r="33" spans="1:34" ht="17.25" customHeight="1" thickBot="1" x14ac:dyDescent="0.3">
      <c r="A33" s="72"/>
      <c r="B33" s="78" t="s">
        <v>289</v>
      </c>
      <c r="C33" s="74"/>
      <c r="D33" s="74"/>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row>
    <row r="34" spans="1:34" ht="11.25" customHeight="1" x14ac:dyDescent="0.25">
      <c r="A34" s="72"/>
      <c r="B34" s="328" t="s">
        <v>21</v>
      </c>
      <c r="C34" s="329"/>
      <c r="D34" s="329"/>
      <c r="E34" s="329"/>
      <c r="F34" s="329"/>
      <c r="G34" s="329"/>
      <c r="H34" s="329"/>
      <c r="I34" s="329"/>
      <c r="J34" s="329"/>
      <c r="K34" s="329"/>
      <c r="L34" s="329"/>
      <c r="M34" s="329"/>
      <c r="N34" s="349" t="s">
        <v>23</v>
      </c>
      <c r="O34" s="349"/>
      <c r="P34" s="349"/>
      <c r="Q34" s="349"/>
      <c r="R34" s="349"/>
      <c r="S34" s="349"/>
      <c r="T34" s="349"/>
      <c r="U34" s="349"/>
      <c r="V34" s="349"/>
      <c r="W34" s="349"/>
      <c r="X34" s="349"/>
      <c r="Y34" s="349" t="s">
        <v>24</v>
      </c>
      <c r="Z34" s="349"/>
      <c r="AA34" s="349"/>
      <c r="AB34" s="349"/>
      <c r="AC34" s="349"/>
      <c r="AD34" s="349"/>
      <c r="AE34" s="349"/>
      <c r="AF34" s="349"/>
      <c r="AG34" s="350"/>
      <c r="AH34" s="72"/>
    </row>
    <row r="35" spans="1:34" ht="17.25" customHeight="1" x14ac:dyDescent="0.25">
      <c r="A35" s="72"/>
      <c r="B35" s="330"/>
      <c r="C35" s="331"/>
      <c r="D35" s="331"/>
      <c r="E35" s="331"/>
      <c r="F35" s="331"/>
      <c r="G35" s="331"/>
      <c r="H35" s="331"/>
      <c r="I35" s="331"/>
      <c r="J35" s="331"/>
      <c r="K35" s="331"/>
      <c r="L35" s="331"/>
      <c r="M35" s="331"/>
      <c r="N35" s="331"/>
      <c r="O35" s="331"/>
      <c r="P35" s="331"/>
      <c r="Q35" s="331"/>
      <c r="R35" s="331"/>
      <c r="S35" s="331"/>
      <c r="T35" s="331"/>
      <c r="U35" s="331"/>
      <c r="V35" s="331"/>
      <c r="W35" s="331"/>
      <c r="X35" s="331"/>
      <c r="Y35" s="331"/>
      <c r="Z35" s="331"/>
      <c r="AA35" s="331"/>
      <c r="AB35" s="331"/>
      <c r="AC35" s="331"/>
      <c r="AD35" s="331"/>
      <c r="AE35" s="331"/>
      <c r="AF35" s="331"/>
      <c r="AG35" s="354"/>
      <c r="AH35" s="72"/>
    </row>
    <row r="36" spans="1:34" ht="11.25" customHeight="1" x14ac:dyDescent="0.25">
      <c r="A36" s="72"/>
      <c r="B36" s="352" t="s">
        <v>22</v>
      </c>
      <c r="C36" s="353"/>
      <c r="D36" s="353"/>
      <c r="E36" s="353"/>
      <c r="F36" s="332" t="s">
        <v>390</v>
      </c>
      <c r="G36" s="332"/>
      <c r="H36" s="332"/>
      <c r="I36" s="332"/>
      <c r="J36" s="332"/>
      <c r="K36" s="332"/>
      <c r="L36" s="332"/>
      <c r="M36" s="332"/>
      <c r="N36" s="332" t="s">
        <v>392</v>
      </c>
      <c r="O36" s="332"/>
      <c r="P36" s="332"/>
      <c r="Q36" s="332"/>
      <c r="R36" s="332"/>
      <c r="S36" s="332"/>
      <c r="T36" s="332"/>
      <c r="U36" s="332"/>
      <c r="V36" s="332"/>
      <c r="W36" s="332"/>
      <c r="X36" s="332"/>
      <c r="Y36" s="332" t="s">
        <v>25</v>
      </c>
      <c r="Z36" s="332"/>
      <c r="AA36" s="332"/>
      <c r="AB36" s="332"/>
      <c r="AC36" s="332"/>
      <c r="AD36" s="332"/>
      <c r="AE36" s="332"/>
      <c r="AF36" s="332"/>
      <c r="AG36" s="351"/>
      <c r="AH36" s="72"/>
    </row>
    <row r="37" spans="1:34" ht="17.25" customHeight="1" thickBot="1" x14ac:dyDescent="0.3">
      <c r="A37" s="72"/>
      <c r="B37" s="326"/>
      <c r="C37" s="327"/>
      <c r="D37" s="327"/>
      <c r="E37" s="327"/>
      <c r="F37" s="327"/>
      <c r="G37" s="327"/>
      <c r="H37" s="327"/>
      <c r="I37" s="327"/>
      <c r="J37" s="327"/>
      <c r="K37" s="327"/>
      <c r="L37" s="327"/>
      <c r="M37" s="327"/>
      <c r="N37" s="327"/>
      <c r="O37" s="327"/>
      <c r="P37" s="327"/>
      <c r="Q37" s="327"/>
      <c r="R37" s="327"/>
      <c r="S37" s="327"/>
      <c r="T37" s="327"/>
      <c r="U37" s="327"/>
      <c r="V37" s="327"/>
      <c r="W37" s="327"/>
      <c r="X37" s="327"/>
      <c r="Y37" s="327"/>
      <c r="Z37" s="327"/>
      <c r="AA37" s="327"/>
      <c r="AB37" s="327"/>
      <c r="AC37" s="327"/>
      <c r="AD37" s="327"/>
      <c r="AE37" s="327"/>
      <c r="AF37" s="327"/>
      <c r="AG37" s="355"/>
      <c r="AH37" s="72"/>
    </row>
    <row r="38" spans="1:34" ht="10.5" customHeight="1" x14ac:dyDescent="0.25">
      <c r="A38" s="72"/>
      <c r="B38" s="73" t="s">
        <v>290</v>
      </c>
      <c r="C38" s="74"/>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row>
    <row r="39" spans="1:34" ht="10.5" customHeight="1" x14ac:dyDescent="0.25">
      <c r="A39" s="72"/>
      <c r="B39" s="72" t="s">
        <v>136</v>
      </c>
      <c r="C39" s="74"/>
      <c r="D39" s="72"/>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row>
    <row r="40" spans="1:34" ht="10.5" customHeight="1" thickBot="1" x14ac:dyDescent="0.3">
      <c r="A40" s="72"/>
      <c r="B40" s="72" t="s">
        <v>137</v>
      </c>
      <c r="C40" s="74"/>
      <c r="D40" s="72"/>
      <c r="E40" s="72"/>
      <c r="F40" s="72"/>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row>
    <row r="41" spans="1:34" ht="11.25" customHeight="1" x14ac:dyDescent="0.25">
      <c r="A41" s="72"/>
      <c r="B41" s="328" t="s">
        <v>26</v>
      </c>
      <c r="C41" s="329"/>
      <c r="D41" s="329"/>
      <c r="E41" s="329"/>
      <c r="F41" s="329"/>
      <c r="G41" s="329"/>
      <c r="H41" s="329"/>
      <c r="I41" s="329"/>
      <c r="J41" s="329"/>
      <c r="K41" s="329"/>
      <c r="L41" s="329"/>
      <c r="M41" s="329"/>
      <c r="N41" s="349" t="s">
        <v>27</v>
      </c>
      <c r="O41" s="349"/>
      <c r="P41" s="349"/>
      <c r="Q41" s="349"/>
      <c r="R41" s="349"/>
      <c r="S41" s="349"/>
      <c r="T41" s="349"/>
      <c r="U41" s="349"/>
      <c r="V41" s="349" t="s">
        <v>28</v>
      </c>
      <c r="W41" s="349"/>
      <c r="X41" s="349"/>
      <c r="Y41" s="349"/>
      <c r="Z41" s="349"/>
      <c r="AA41" s="349"/>
      <c r="AB41" s="349"/>
      <c r="AC41" s="349"/>
      <c r="AD41" s="349" t="s">
        <v>29</v>
      </c>
      <c r="AE41" s="349"/>
      <c r="AF41" s="349"/>
      <c r="AG41" s="350"/>
      <c r="AH41" s="72"/>
    </row>
    <row r="42" spans="1:34" ht="17.25" customHeight="1" thickBot="1" x14ac:dyDescent="0.3">
      <c r="A42" s="72"/>
      <c r="B42" s="326"/>
      <c r="C42" s="327"/>
      <c r="D42" s="327"/>
      <c r="E42" s="327"/>
      <c r="F42" s="327"/>
      <c r="G42" s="327"/>
      <c r="H42" s="327"/>
      <c r="I42" s="327"/>
      <c r="J42" s="327"/>
      <c r="K42" s="327"/>
      <c r="L42" s="327"/>
      <c r="M42" s="327"/>
      <c r="N42" s="327"/>
      <c r="O42" s="327"/>
      <c r="P42" s="327"/>
      <c r="Q42" s="327"/>
      <c r="R42" s="327"/>
      <c r="S42" s="327"/>
      <c r="T42" s="327"/>
      <c r="U42" s="327"/>
      <c r="V42" s="327"/>
      <c r="W42" s="327"/>
      <c r="X42" s="327"/>
      <c r="Y42" s="327"/>
      <c r="Z42" s="327"/>
      <c r="AA42" s="327"/>
      <c r="AB42" s="327"/>
      <c r="AC42" s="327"/>
      <c r="AD42" s="327"/>
      <c r="AE42" s="327"/>
      <c r="AF42" s="327"/>
      <c r="AG42" s="355"/>
      <c r="AH42" s="72"/>
    </row>
    <row r="43" spans="1:34" ht="11.25" customHeight="1" x14ac:dyDescent="0.25">
      <c r="A43" s="72"/>
      <c r="B43" s="73" t="s">
        <v>291</v>
      </c>
      <c r="C43" s="74"/>
      <c r="D43" s="74"/>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row>
    <row r="44" spans="1:34" ht="11.25" customHeight="1" thickBot="1" x14ac:dyDescent="0.3">
      <c r="A44" s="72"/>
      <c r="B44" s="72" t="s">
        <v>30</v>
      </c>
      <c r="C44" s="74"/>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row>
    <row r="45" spans="1:34" ht="11.25" customHeight="1" x14ac:dyDescent="0.25">
      <c r="A45" s="72"/>
      <c r="B45" s="340" t="s">
        <v>31</v>
      </c>
      <c r="C45" s="341"/>
      <c r="D45" s="341"/>
      <c r="E45" s="341"/>
      <c r="F45" s="341"/>
      <c r="G45" s="341"/>
      <c r="H45" s="341"/>
      <c r="I45" s="341"/>
      <c r="J45" s="341"/>
      <c r="K45" s="341"/>
      <c r="L45" s="341"/>
      <c r="M45" s="342"/>
      <c r="N45" s="368" t="s">
        <v>32</v>
      </c>
      <c r="O45" s="369"/>
      <c r="P45" s="369"/>
      <c r="Q45" s="369"/>
      <c r="R45" s="369"/>
      <c r="S45" s="369"/>
      <c r="T45" s="369"/>
      <c r="U45" s="369"/>
      <c r="V45" s="369"/>
      <c r="W45" s="369"/>
      <c r="X45" s="371"/>
      <c r="Y45" s="368" t="s">
        <v>33</v>
      </c>
      <c r="Z45" s="369"/>
      <c r="AA45" s="369"/>
      <c r="AB45" s="369"/>
      <c r="AC45" s="369"/>
      <c r="AD45" s="369"/>
      <c r="AE45" s="369"/>
      <c r="AF45" s="369"/>
      <c r="AG45" s="370"/>
      <c r="AH45" s="72"/>
    </row>
    <row r="46" spans="1:34" ht="17.25" customHeight="1" x14ac:dyDescent="0.25">
      <c r="A46" s="72"/>
      <c r="B46" s="362"/>
      <c r="C46" s="363"/>
      <c r="D46" s="363"/>
      <c r="E46" s="363"/>
      <c r="F46" s="363"/>
      <c r="G46" s="363"/>
      <c r="H46" s="363"/>
      <c r="I46" s="363"/>
      <c r="J46" s="363"/>
      <c r="K46" s="363"/>
      <c r="L46" s="363"/>
      <c r="M46" s="364"/>
      <c r="N46" s="376"/>
      <c r="O46" s="363"/>
      <c r="P46" s="363"/>
      <c r="Q46" s="363"/>
      <c r="R46" s="363"/>
      <c r="S46" s="363"/>
      <c r="T46" s="363"/>
      <c r="U46" s="363"/>
      <c r="V46" s="363"/>
      <c r="W46" s="363"/>
      <c r="X46" s="364"/>
      <c r="Y46" s="376"/>
      <c r="Z46" s="363"/>
      <c r="AA46" s="363"/>
      <c r="AB46" s="363"/>
      <c r="AC46" s="363"/>
      <c r="AD46" s="363"/>
      <c r="AE46" s="363"/>
      <c r="AF46" s="363"/>
      <c r="AG46" s="377"/>
      <c r="AH46" s="72"/>
    </row>
    <row r="47" spans="1:34" ht="11.25" customHeight="1" x14ac:dyDescent="0.25">
      <c r="A47" s="72"/>
      <c r="B47" s="365" t="s">
        <v>34</v>
      </c>
      <c r="C47" s="366"/>
      <c r="D47" s="366"/>
      <c r="E47" s="366"/>
      <c r="F47" s="366"/>
      <c r="G47" s="366"/>
      <c r="H47" s="366"/>
      <c r="I47" s="366"/>
      <c r="J47" s="366"/>
      <c r="K47" s="366"/>
      <c r="L47" s="366"/>
      <c r="M47" s="367"/>
      <c r="N47" s="359" t="s">
        <v>391</v>
      </c>
      <c r="O47" s="360"/>
      <c r="P47" s="360"/>
      <c r="Q47" s="360"/>
      <c r="R47" s="360"/>
      <c r="S47" s="360"/>
      <c r="T47" s="360"/>
      <c r="U47" s="360"/>
      <c r="V47" s="360"/>
      <c r="W47" s="360"/>
      <c r="X47" s="378"/>
      <c r="Y47" s="359" t="s">
        <v>393</v>
      </c>
      <c r="Z47" s="360"/>
      <c r="AA47" s="360"/>
      <c r="AB47" s="360"/>
      <c r="AC47" s="360"/>
      <c r="AD47" s="360"/>
      <c r="AE47" s="360"/>
      <c r="AF47" s="360"/>
      <c r="AG47" s="361"/>
      <c r="AH47" s="72"/>
    </row>
    <row r="48" spans="1:34" ht="17.25" customHeight="1" thickBot="1" x14ac:dyDescent="0.3">
      <c r="A48" s="72"/>
      <c r="B48" s="356"/>
      <c r="C48" s="357"/>
      <c r="D48" s="357"/>
      <c r="E48" s="357"/>
      <c r="F48" s="357"/>
      <c r="G48" s="357"/>
      <c r="H48" s="357"/>
      <c r="I48" s="357"/>
      <c r="J48" s="357"/>
      <c r="K48" s="357"/>
      <c r="L48" s="357"/>
      <c r="M48" s="358"/>
      <c r="N48" s="374"/>
      <c r="O48" s="357"/>
      <c r="P48" s="357"/>
      <c r="Q48" s="357"/>
      <c r="R48" s="357"/>
      <c r="S48" s="357"/>
      <c r="T48" s="357"/>
      <c r="U48" s="357"/>
      <c r="V48" s="357"/>
      <c r="W48" s="357"/>
      <c r="X48" s="358"/>
      <c r="Y48" s="374"/>
      <c r="Z48" s="357"/>
      <c r="AA48" s="357"/>
      <c r="AB48" s="357"/>
      <c r="AC48" s="357"/>
      <c r="AD48" s="357"/>
      <c r="AE48" s="357"/>
      <c r="AF48" s="357"/>
      <c r="AG48" s="375"/>
      <c r="AH48" s="72"/>
    </row>
    <row r="49" spans="1:34" ht="11.25" customHeight="1" thickBot="1" x14ac:dyDescent="0.3">
      <c r="A49" s="72"/>
      <c r="B49" s="72"/>
      <c r="C49" s="72"/>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row>
    <row r="50" spans="1:34" ht="17.25" customHeight="1" thickBot="1" x14ac:dyDescent="0.3">
      <c r="A50" s="72"/>
      <c r="B50" s="72" t="s">
        <v>35</v>
      </c>
      <c r="C50" s="72"/>
      <c r="D50" s="72"/>
      <c r="E50" s="72"/>
      <c r="F50" s="72"/>
      <c r="G50" s="72"/>
      <c r="H50" s="72"/>
      <c r="I50" s="72"/>
      <c r="J50" s="72"/>
      <c r="K50" s="72"/>
      <c r="L50" s="72"/>
      <c r="M50" s="72"/>
      <c r="N50" s="72"/>
      <c r="O50" s="72"/>
      <c r="P50" s="72"/>
      <c r="Q50" s="72"/>
      <c r="R50" s="72"/>
      <c r="S50" s="72" t="s">
        <v>36</v>
      </c>
      <c r="T50" s="72"/>
      <c r="U50" s="72"/>
      <c r="V50" s="72"/>
      <c r="W50" s="72"/>
      <c r="X50" s="72"/>
      <c r="Y50" s="72"/>
      <c r="Z50" s="72"/>
      <c r="AA50" s="72"/>
      <c r="AB50" s="372"/>
      <c r="AC50" s="373"/>
      <c r="AD50" s="373"/>
      <c r="AE50" s="373"/>
      <c r="AF50" s="373"/>
      <c r="AG50" s="179" t="s">
        <v>37</v>
      </c>
      <c r="AH50" s="72"/>
    </row>
    <row r="51" spans="1:34" ht="7.5" customHeight="1" x14ac:dyDescent="0.25">
      <c r="A51" s="72"/>
      <c r="B51" s="72"/>
      <c r="C51" s="72"/>
      <c r="D51" s="72"/>
      <c r="E51" s="72"/>
      <c r="F51" s="72"/>
      <c r="G51" s="72"/>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row>
    <row r="52" spans="1:34" ht="17.25" customHeight="1" x14ac:dyDescent="0.25">
      <c r="A52" s="72"/>
      <c r="B52" s="322" t="s">
        <v>386</v>
      </c>
      <c r="C52" s="322"/>
      <c r="D52" s="322"/>
      <c r="E52" s="322"/>
      <c r="F52" s="322"/>
      <c r="G52" s="322"/>
      <c r="H52" s="322"/>
      <c r="I52" s="322"/>
      <c r="J52" s="322"/>
      <c r="K52" s="322"/>
      <c r="L52" s="72"/>
      <c r="M52" s="72" t="s">
        <v>5</v>
      </c>
      <c r="N52" s="72"/>
      <c r="O52" s="72"/>
      <c r="P52" s="72"/>
      <c r="Q52" s="72" t="s">
        <v>6</v>
      </c>
      <c r="R52" s="72"/>
      <c r="S52" s="72"/>
      <c r="T52" s="72"/>
      <c r="U52" s="72"/>
      <c r="V52" s="72"/>
      <c r="W52" s="72"/>
      <c r="X52" s="72"/>
      <c r="Y52" s="72"/>
      <c r="Z52" s="72"/>
      <c r="AA52" s="72"/>
      <c r="AB52" s="72"/>
      <c r="AC52" s="72"/>
      <c r="AD52" s="72"/>
      <c r="AE52" s="72"/>
      <c r="AF52" s="72"/>
      <c r="AG52" s="72"/>
      <c r="AH52" s="72"/>
    </row>
    <row r="53" spans="1:34" ht="12" customHeight="1" x14ac:dyDescent="0.25">
      <c r="A53" s="72"/>
      <c r="B53" s="322"/>
      <c r="C53" s="322"/>
      <c r="D53" s="322"/>
      <c r="E53" s="322"/>
      <c r="F53" s="322"/>
      <c r="G53" s="322"/>
      <c r="H53" s="322"/>
      <c r="I53" s="322"/>
      <c r="J53" s="322"/>
      <c r="K53" s="322"/>
      <c r="L53" s="72"/>
      <c r="M53" s="72"/>
      <c r="N53" s="72"/>
      <c r="O53" s="72"/>
      <c r="P53" s="72"/>
      <c r="Q53" s="72"/>
      <c r="R53" s="72"/>
      <c r="S53" s="72"/>
      <c r="T53" s="72"/>
      <c r="U53" s="72"/>
      <c r="V53" s="72"/>
      <c r="W53" s="72"/>
      <c r="X53" s="72"/>
      <c r="Y53" s="72"/>
      <c r="Z53" s="72"/>
      <c r="AA53" s="72"/>
      <c r="AB53" s="72"/>
      <c r="AC53" s="72"/>
      <c r="AD53" s="72"/>
      <c r="AE53" s="72"/>
      <c r="AF53" s="72"/>
      <c r="AG53" s="72"/>
      <c r="AH53" s="72"/>
    </row>
    <row r="54" spans="1:34" ht="17.25" customHeight="1" x14ac:dyDescent="0.25">
      <c r="A54" s="72"/>
      <c r="B54" s="14" t="s">
        <v>403</v>
      </c>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row>
    <row r="55" spans="1:34" ht="17.25" customHeight="1" x14ac:dyDescent="0.25">
      <c r="A55" s="72"/>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row>
  </sheetData>
  <sheetProtection sheet="1" objects="1" scenarios="1" selectLockedCells="1"/>
  <mergeCells count="50">
    <mergeCell ref="AB50:AF50"/>
    <mergeCell ref="Y48:AG48"/>
    <mergeCell ref="N48:X48"/>
    <mergeCell ref="Y46:AG46"/>
    <mergeCell ref="N47:X47"/>
    <mergeCell ref="N46:X46"/>
    <mergeCell ref="AD42:AG42"/>
    <mergeCell ref="V41:AC41"/>
    <mergeCell ref="B48:M48"/>
    <mergeCell ref="Y47:AG47"/>
    <mergeCell ref="B46:M46"/>
    <mergeCell ref="B47:M47"/>
    <mergeCell ref="AD41:AG41"/>
    <mergeCell ref="N41:U41"/>
    <mergeCell ref="V42:AC42"/>
    <mergeCell ref="Y45:AG45"/>
    <mergeCell ref="N45:X45"/>
    <mergeCell ref="Y34:AG34"/>
    <mergeCell ref="Y36:AG36"/>
    <mergeCell ref="B34:M34"/>
    <mergeCell ref="B36:E36"/>
    <mergeCell ref="N37:X37"/>
    <mergeCell ref="B37:E37"/>
    <mergeCell ref="N35:X35"/>
    <mergeCell ref="Y35:AG35"/>
    <mergeCell ref="N34:X34"/>
    <mergeCell ref="Y37:AG37"/>
    <mergeCell ref="Y29:AG29"/>
    <mergeCell ref="N29:X29"/>
    <mergeCell ref="N30:X30"/>
    <mergeCell ref="Y30:AG30"/>
    <mergeCell ref="W32:AG32"/>
    <mergeCell ref="N32:V32"/>
    <mergeCell ref="W31:AG31"/>
    <mergeCell ref="B52:K53"/>
    <mergeCell ref="B5:O5"/>
    <mergeCell ref="B3:O3"/>
    <mergeCell ref="B42:M42"/>
    <mergeCell ref="B41:M41"/>
    <mergeCell ref="B35:M35"/>
    <mergeCell ref="B29:M29"/>
    <mergeCell ref="N42:U42"/>
    <mergeCell ref="F36:M36"/>
    <mergeCell ref="B31:M31"/>
    <mergeCell ref="N31:V31"/>
    <mergeCell ref="B30:M30"/>
    <mergeCell ref="F37:M37"/>
    <mergeCell ref="N36:X36"/>
    <mergeCell ref="B32:M32"/>
    <mergeCell ref="B45:M45"/>
  </mergeCells>
  <phoneticPr fontId="12" type="noConversion"/>
  <dataValidations count="2">
    <dataValidation type="whole" errorStyle="information" allowBlank="1" showInputMessage="1" showErrorMessage="1" errorTitle="Toto zadání je zřejmě chybné" error="Zkontrolujte, jestli zadáváte pouze čísla. Každé číslo zadejte do jednoho políčka." promptTitle="DIČ" prompt="Zadejte do každého políčka jedno číslo" sqref="D7">
      <formula1>0</formula1>
      <formula2>9</formula2>
    </dataValidation>
    <dataValidation type="whole" errorStyle="information" allowBlank="1" showInputMessage="1" showErrorMessage="1" errorTitle="Toto zadání je zřejmě chybné" error="Zkontrolujte, jestli zadáváte pouze čísla. Každé číslo zadejte do jednoho políčka." sqref="E7:M7">
      <formula1>0</formula1>
      <formula2>9</formula2>
    </dataValidation>
  </dataValidations>
  <pageMargins left="0.19685039370078741" right="0.19685039370078741" top="0.19685039370078741" bottom="0.19685039370078741" header="0.19685039370078741" footer="0.19685039370078741"/>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indexed="10"/>
  </sheetPr>
  <dimension ref="A1:J64"/>
  <sheetViews>
    <sheetView showRowColHeaders="0" zoomScaleNormal="100" zoomScaleSheetLayoutView="100" workbookViewId="0">
      <selection activeCell="E4" sqref="E4:F4"/>
    </sheetView>
  </sheetViews>
  <sheetFormatPr defaultColWidth="0" defaultRowHeight="11.25" zeroHeight="1" x14ac:dyDescent="0.25"/>
  <cols>
    <col min="1" max="1" width="1.85546875" style="33" customWidth="1"/>
    <col min="2" max="2" width="3.5703125" style="43" customWidth="1"/>
    <col min="3" max="3" width="10.7109375" style="33" customWidth="1"/>
    <col min="4" max="4" width="41.28515625" style="33" customWidth="1"/>
    <col min="5" max="5" width="5.5703125" style="33" customWidth="1"/>
    <col min="6" max="6" width="13.28515625" style="33" customWidth="1"/>
    <col min="7" max="7" width="5.5703125" style="33" customWidth="1"/>
    <col min="8" max="8" width="13.140625" style="33" customWidth="1"/>
    <col min="9" max="9" width="1.7109375" style="33" customWidth="1"/>
    <col min="10" max="10" width="49.42578125" style="33" hidden="1" customWidth="1"/>
    <col min="11" max="16384" width="9.140625" style="33" hidden="1"/>
  </cols>
  <sheetData>
    <row r="1" spans="1:10" ht="16.350000000000001" customHeight="1" x14ac:dyDescent="0.25">
      <c r="A1" s="5"/>
      <c r="B1" s="31" t="s">
        <v>51</v>
      </c>
      <c r="C1" s="32"/>
      <c r="D1" s="32"/>
      <c r="E1" s="32"/>
      <c r="F1" s="32"/>
      <c r="G1" s="32"/>
      <c r="H1" s="32"/>
      <c r="I1" s="5"/>
    </row>
    <row r="2" spans="1:10" s="9" customFormat="1" ht="18" customHeight="1" thickBot="1" x14ac:dyDescent="0.25">
      <c r="A2" s="34"/>
      <c r="B2" s="28" t="s">
        <v>341</v>
      </c>
      <c r="C2" s="34"/>
      <c r="D2" s="34"/>
      <c r="E2" s="34"/>
      <c r="F2" s="34"/>
      <c r="G2" s="34"/>
      <c r="H2" s="34"/>
      <c r="I2" s="34"/>
    </row>
    <row r="3" spans="1:10" ht="15" customHeight="1" x14ac:dyDescent="0.25">
      <c r="A3" s="5"/>
      <c r="B3" s="86"/>
      <c r="C3" s="87"/>
      <c r="D3" s="87"/>
      <c r="E3" s="403" t="s">
        <v>52</v>
      </c>
      <c r="F3" s="404"/>
      <c r="G3" s="399" t="s">
        <v>53</v>
      </c>
      <c r="H3" s="400"/>
      <c r="I3" s="5"/>
    </row>
    <row r="4" spans="1:10" s="36" customFormat="1" ht="15" customHeight="1" x14ac:dyDescent="0.25">
      <c r="A4" s="35"/>
      <c r="B4" s="88">
        <v>31</v>
      </c>
      <c r="C4" s="21" t="s">
        <v>38</v>
      </c>
      <c r="D4" s="24"/>
      <c r="E4" s="405"/>
      <c r="F4" s="405"/>
      <c r="G4" s="401"/>
      <c r="H4" s="402"/>
      <c r="I4" s="35"/>
    </row>
    <row r="5" spans="1:10" ht="9.75" customHeight="1" x14ac:dyDescent="0.25">
      <c r="A5" s="5"/>
      <c r="B5" s="385">
        <v>32</v>
      </c>
      <c r="C5" s="387" t="s">
        <v>42</v>
      </c>
      <c r="D5" s="388"/>
      <c r="E5" s="391"/>
      <c r="F5" s="392"/>
      <c r="G5" s="37"/>
      <c r="H5" s="90"/>
      <c r="I5" s="5"/>
    </row>
    <row r="6" spans="1:10" ht="9.75" customHeight="1" x14ac:dyDescent="0.25">
      <c r="A6" s="5"/>
      <c r="B6" s="386"/>
      <c r="C6" s="389"/>
      <c r="D6" s="390"/>
      <c r="E6" s="393"/>
      <c r="F6" s="394"/>
      <c r="G6" s="38"/>
      <c r="H6" s="92"/>
      <c r="I6" s="5"/>
    </row>
    <row r="7" spans="1:10" ht="16.350000000000001" customHeight="1" x14ac:dyDescent="0.25">
      <c r="A7" s="5"/>
      <c r="B7" s="88">
        <v>33</v>
      </c>
      <c r="C7" s="82" t="s">
        <v>340</v>
      </c>
      <c r="D7" s="22"/>
      <c r="E7" s="395"/>
      <c r="F7" s="395"/>
      <c r="G7" s="37"/>
      <c r="H7" s="90"/>
      <c r="I7" s="5"/>
      <c r="J7" s="66"/>
    </row>
    <row r="8" spans="1:10" ht="9" customHeight="1" x14ac:dyDescent="0.25">
      <c r="A8" s="5"/>
      <c r="B8" s="385">
        <v>34</v>
      </c>
      <c r="C8" s="387" t="s">
        <v>404</v>
      </c>
      <c r="D8" s="388"/>
      <c r="E8" s="406">
        <f>ABS(E4-E7)</f>
        <v>0</v>
      </c>
      <c r="F8" s="407"/>
      <c r="G8" s="37"/>
      <c r="H8" s="90"/>
      <c r="I8" s="5"/>
    </row>
    <row r="9" spans="1:10" ht="9" customHeight="1" x14ac:dyDescent="0.25">
      <c r="A9" s="5"/>
      <c r="B9" s="386"/>
      <c r="C9" s="389"/>
      <c r="D9" s="390"/>
      <c r="E9" s="408"/>
      <c r="F9" s="409"/>
      <c r="G9" s="38"/>
      <c r="H9" s="92"/>
      <c r="I9" s="5"/>
      <c r="J9" s="33" t="s">
        <v>110</v>
      </c>
    </row>
    <row r="10" spans="1:10" ht="11.25" customHeight="1" x14ac:dyDescent="0.25">
      <c r="A10" s="5"/>
      <c r="B10" s="385">
        <v>35</v>
      </c>
      <c r="C10" s="387" t="s">
        <v>405</v>
      </c>
      <c r="D10" s="388"/>
      <c r="E10" s="379"/>
      <c r="F10" s="380"/>
      <c r="G10" s="37"/>
      <c r="H10" s="90"/>
      <c r="I10" s="5"/>
    </row>
    <row r="11" spans="1:10" ht="11.25" customHeight="1" thickBot="1" x14ac:dyDescent="0.3">
      <c r="A11" s="5"/>
      <c r="B11" s="398"/>
      <c r="C11" s="396"/>
      <c r="D11" s="397"/>
      <c r="E11" s="381"/>
      <c r="F11" s="382"/>
      <c r="G11" s="95"/>
      <c r="H11" s="96"/>
      <c r="I11" s="5"/>
    </row>
    <row r="12" spans="1:10" s="9" customFormat="1" ht="18" customHeight="1" thickBot="1" x14ac:dyDescent="0.25">
      <c r="A12" s="34"/>
      <c r="B12" s="83" t="s">
        <v>54</v>
      </c>
      <c r="C12" s="62"/>
      <c r="D12" s="62"/>
      <c r="E12" s="34"/>
      <c r="F12" s="34"/>
      <c r="G12" s="34"/>
      <c r="H12" s="34"/>
      <c r="I12" s="34"/>
    </row>
    <row r="13" spans="1:10" ht="15" customHeight="1" x14ac:dyDescent="0.25">
      <c r="A13" s="5"/>
      <c r="B13" s="97">
        <v>36</v>
      </c>
      <c r="C13" s="98" t="s">
        <v>39</v>
      </c>
      <c r="D13" s="99"/>
      <c r="E13" s="383">
        <f>E8</f>
        <v>0</v>
      </c>
      <c r="F13" s="384"/>
      <c r="G13" s="100"/>
      <c r="H13" s="101"/>
      <c r="I13" s="5"/>
      <c r="J13" s="33" t="s">
        <v>120</v>
      </c>
    </row>
    <row r="14" spans="1:10" ht="11.25" customHeight="1" x14ac:dyDescent="0.25">
      <c r="A14" s="5"/>
      <c r="B14" s="89">
        <v>37</v>
      </c>
      <c r="C14" s="64" t="s">
        <v>342</v>
      </c>
      <c r="D14" s="64"/>
      <c r="E14" s="429">
        <f>'Příloha1-s.1'!T30</f>
        <v>0</v>
      </c>
      <c r="F14" s="430"/>
      <c r="G14" s="17"/>
      <c r="H14" s="90"/>
      <c r="I14" s="5"/>
    </row>
    <row r="15" spans="1:10" ht="11.25" customHeight="1" x14ac:dyDescent="0.25">
      <c r="A15" s="5"/>
      <c r="B15" s="91"/>
      <c r="C15" s="63" t="s">
        <v>343</v>
      </c>
      <c r="D15" s="63"/>
      <c r="E15" s="431"/>
      <c r="F15" s="432"/>
      <c r="G15" s="40"/>
      <c r="H15" s="92"/>
      <c r="I15" s="5"/>
    </row>
    <row r="16" spans="1:10" ht="15.75" customHeight="1" x14ac:dyDescent="0.25">
      <c r="A16" s="5"/>
      <c r="B16" s="88">
        <v>38</v>
      </c>
      <c r="C16" s="82" t="s">
        <v>40</v>
      </c>
      <c r="D16" s="22"/>
      <c r="E16" s="405"/>
      <c r="F16" s="433"/>
      <c r="G16" s="18"/>
      <c r="H16" s="104"/>
      <c r="I16" s="5"/>
    </row>
    <row r="17" spans="1:10" ht="11.25" customHeight="1" x14ac:dyDescent="0.25">
      <c r="A17" s="5"/>
      <c r="B17" s="89">
        <v>39</v>
      </c>
      <c r="C17" s="64" t="s">
        <v>344</v>
      </c>
      <c r="D17" s="64"/>
      <c r="E17" s="425">
        <f>Příloha2!U27</f>
        <v>0</v>
      </c>
      <c r="F17" s="426"/>
      <c r="G17" s="17"/>
      <c r="H17" s="90"/>
      <c r="I17" s="5"/>
    </row>
    <row r="18" spans="1:10" ht="11.25" customHeight="1" x14ac:dyDescent="0.25">
      <c r="A18" s="5"/>
      <c r="B18" s="91"/>
      <c r="C18" s="63" t="s">
        <v>55</v>
      </c>
      <c r="D18" s="63"/>
      <c r="E18" s="427"/>
      <c r="F18" s="428"/>
      <c r="G18" s="39"/>
      <c r="H18" s="103"/>
      <c r="I18" s="5"/>
    </row>
    <row r="19" spans="1:10" ht="11.25" customHeight="1" x14ac:dyDescent="0.25">
      <c r="A19" s="5"/>
      <c r="B19" s="89">
        <v>40</v>
      </c>
      <c r="C19" s="64" t="s">
        <v>56</v>
      </c>
      <c r="D19" s="64"/>
      <c r="E19" s="425">
        <f>Příloha2!U47</f>
        <v>0</v>
      </c>
      <c r="F19" s="426"/>
      <c r="G19" s="17"/>
      <c r="H19" s="90"/>
      <c r="I19" s="5"/>
    </row>
    <row r="20" spans="1:10" ht="11.25" customHeight="1" x14ac:dyDescent="0.25">
      <c r="A20" s="5"/>
      <c r="B20" s="91"/>
      <c r="C20" s="63" t="s">
        <v>57</v>
      </c>
      <c r="D20" s="63"/>
      <c r="E20" s="427"/>
      <c r="F20" s="428"/>
      <c r="G20" s="40"/>
      <c r="H20" s="92"/>
      <c r="I20" s="5"/>
    </row>
    <row r="21" spans="1:10" ht="16.350000000000001" customHeight="1" x14ac:dyDescent="0.25">
      <c r="A21" s="5"/>
      <c r="B21" s="88">
        <v>41</v>
      </c>
      <c r="C21" s="82" t="s">
        <v>41</v>
      </c>
      <c r="D21" s="22"/>
      <c r="E21" s="414">
        <f>E14+E16+E17+E19</f>
        <v>0</v>
      </c>
      <c r="F21" s="415"/>
      <c r="G21" s="18"/>
      <c r="H21" s="104"/>
      <c r="I21" s="5"/>
      <c r="J21" s="33" t="s">
        <v>119</v>
      </c>
    </row>
    <row r="22" spans="1:10" ht="15" customHeight="1" x14ac:dyDescent="0.25">
      <c r="A22" s="5"/>
      <c r="B22" s="88">
        <v>42</v>
      </c>
      <c r="C22" s="82" t="s">
        <v>406</v>
      </c>
      <c r="D22" s="64"/>
      <c r="E22" s="406">
        <f>IF(E21&lt;0,E13,E13+E21)</f>
        <v>0</v>
      </c>
      <c r="F22" s="418"/>
      <c r="G22" s="17"/>
      <c r="H22" s="90"/>
      <c r="I22" s="5"/>
      <c r="J22" s="33" t="s">
        <v>118</v>
      </c>
    </row>
    <row r="23" spans="1:10" ht="11.25" hidden="1" customHeight="1" x14ac:dyDescent="0.25">
      <c r="A23" s="5"/>
      <c r="B23" s="91"/>
      <c r="C23" s="63"/>
      <c r="D23" s="63"/>
      <c r="E23" s="408"/>
      <c r="F23" s="419"/>
      <c r="G23" s="40"/>
      <c r="H23" s="92"/>
      <c r="I23" s="5"/>
    </row>
    <row r="24" spans="1:10" ht="24.75" customHeight="1" x14ac:dyDescent="0.25">
      <c r="A24" s="5"/>
      <c r="B24" s="298">
        <v>43</v>
      </c>
      <c r="C24" s="434" t="s">
        <v>42</v>
      </c>
      <c r="D24" s="435"/>
      <c r="E24" s="416"/>
      <c r="F24" s="417"/>
      <c r="G24" s="17"/>
      <c r="H24" s="90"/>
      <c r="I24" s="5"/>
    </row>
    <row r="25" spans="1:10" ht="11.25" customHeight="1" x14ac:dyDescent="0.25">
      <c r="A25" s="5"/>
      <c r="B25" s="89">
        <v>44</v>
      </c>
      <c r="C25" s="64" t="s">
        <v>58</v>
      </c>
      <c r="D25" s="64"/>
      <c r="E25" s="420"/>
      <c r="F25" s="421"/>
      <c r="G25" s="17"/>
      <c r="H25" s="90"/>
      <c r="I25" s="5"/>
    </row>
    <row r="26" spans="1:10" ht="11.25" customHeight="1" x14ac:dyDescent="0.25">
      <c r="A26" s="5"/>
      <c r="B26" s="102"/>
      <c r="C26" s="41" t="s">
        <v>407</v>
      </c>
      <c r="D26" s="41"/>
      <c r="E26" s="422"/>
      <c r="F26" s="423"/>
      <c r="G26" s="40"/>
      <c r="H26" s="92"/>
      <c r="I26" s="5"/>
    </row>
    <row r="27" spans="1:10" ht="16.350000000000001" customHeight="1" thickBot="1" x14ac:dyDescent="0.3">
      <c r="A27" s="5"/>
      <c r="B27" s="105">
        <v>45</v>
      </c>
      <c r="C27" s="106" t="s">
        <v>43</v>
      </c>
      <c r="D27" s="107"/>
      <c r="E27" s="412">
        <f>E22-E25</f>
        <v>0</v>
      </c>
      <c r="F27" s="413"/>
      <c r="G27" s="108"/>
      <c r="H27" s="109"/>
      <c r="I27" s="5"/>
      <c r="J27" s="66"/>
    </row>
    <row r="28" spans="1:10" s="9" customFormat="1" ht="18" customHeight="1" thickBot="1" x14ac:dyDescent="0.25">
      <c r="A28" s="34"/>
      <c r="B28" s="424" t="s">
        <v>59</v>
      </c>
      <c r="C28" s="424"/>
      <c r="D28" s="424"/>
      <c r="E28" s="424"/>
      <c r="F28" s="424"/>
      <c r="G28" s="424"/>
      <c r="H28" s="424"/>
      <c r="I28" s="34"/>
    </row>
    <row r="29" spans="1:10" ht="21" customHeight="1" x14ac:dyDescent="0.25">
      <c r="A29" s="5"/>
      <c r="B29" s="410" t="s">
        <v>60</v>
      </c>
      <c r="C29" s="411"/>
      <c r="D29" s="112"/>
      <c r="E29" s="113" t="s">
        <v>67</v>
      </c>
      <c r="F29" s="114"/>
      <c r="G29" s="113" t="s">
        <v>67</v>
      </c>
      <c r="H29" s="115"/>
      <c r="I29" s="5"/>
    </row>
    <row r="30" spans="1:10" ht="15" customHeight="1" x14ac:dyDescent="0.25">
      <c r="A30" s="5"/>
      <c r="B30" s="116">
        <v>46</v>
      </c>
      <c r="C30" s="84" t="s">
        <v>310</v>
      </c>
      <c r="D30" s="20"/>
      <c r="E30" s="15"/>
      <c r="F30" s="189"/>
      <c r="G30" s="2"/>
      <c r="H30" s="117"/>
      <c r="I30" s="5"/>
    </row>
    <row r="31" spans="1:10" ht="15" customHeight="1" x14ac:dyDescent="0.25">
      <c r="A31" s="5"/>
      <c r="B31" s="116">
        <v>47</v>
      </c>
      <c r="C31" s="84" t="s">
        <v>44</v>
      </c>
      <c r="D31" s="20"/>
      <c r="E31" s="191">
        <v>0</v>
      </c>
      <c r="F31" s="189"/>
      <c r="G31" s="2"/>
      <c r="H31" s="117"/>
      <c r="I31" s="5"/>
      <c r="J31" s="33" t="s">
        <v>111</v>
      </c>
    </row>
    <row r="32" spans="1:10" ht="15" customHeight="1" x14ac:dyDescent="0.25">
      <c r="A32" s="5"/>
      <c r="B32" s="116">
        <v>48</v>
      </c>
      <c r="C32" s="255" t="s">
        <v>311</v>
      </c>
      <c r="D32" s="20"/>
      <c r="E32" s="190"/>
      <c r="F32" s="189"/>
      <c r="G32" s="2"/>
      <c r="H32" s="117"/>
      <c r="I32" s="5"/>
    </row>
    <row r="33" spans="1:10" ht="15" customHeight="1" x14ac:dyDescent="0.25">
      <c r="A33" s="5"/>
      <c r="B33" s="116">
        <v>49</v>
      </c>
      <c r="C33" s="84" t="s">
        <v>371</v>
      </c>
      <c r="D33" s="20"/>
      <c r="E33" s="190"/>
      <c r="F33" s="189"/>
      <c r="G33" s="2"/>
      <c r="H33" s="117"/>
      <c r="I33" s="5"/>
    </row>
    <row r="34" spans="1:10" ht="15" customHeight="1" x14ac:dyDescent="0.25">
      <c r="A34" s="5"/>
      <c r="B34" s="116">
        <v>50</v>
      </c>
      <c r="C34" s="84" t="s">
        <v>45</v>
      </c>
      <c r="D34" s="20"/>
      <c r="E34" s="190"/>
      <c r="F34" s="189"/>
      <c r="G34" s="2"/>
      <c r="H34" s="117"/>
      <c r="I34" s="5"/>
    </row>
    <row r="35" spans="1:10" ht="15" customHeight="1" x14ac:dyDescent="0.25">
      <c r="A35" s="5"/>
      <c r="B35" s="116">
        <v>51</v>
      </c>
      <c r="C35" s="84" t="s">
        <v>382</v>
      </c>
      <c r="D35" s="20"/>
      <c r="E35" s="190"/>
      <c r="F35" s="189"/>
      <c r="G35" s="2"/>
      <c r="H35" s="117"/>
      <c r="I35" s="5"/>
    </row>
    <row r="36" spans="1:10" ht="15" customHeight="1" x14ac:dyDescent="0.25">
      <c r="A36" s="5"/>
      <c r="B36" s="116">
        <v>52</v>
      </c>
      <c r="C36" s="84" t="s">
        <v>46</v>
      </c>
      <c r="D36" s="20"/>
      <c r="E36" s="190"/>
      <c r="F36" s="189"/>
      <c r="G36" s="2"/>
      <c r="H36" s="117"/>
      <c r="I36" s="5"/>
    </row>
    <row r="37" spans="1:10" ht="15" customHeight="1" x14ac:dyDescent="0.25">
      <c r="A37" s="5"/>
      <c r="B37" s="116">
        <v>53</v>
      </c>
      <c r="C37" s="84" t="s">
        <v>408</v>
      </c>
      <c r="D37" s="20"/>
      <c r="E37" s="190"/>
      <c r="F37" s="189"/>
      <c r="G37" s="2"/>
      <c r="H37" s="117"/>
      <c r="I37" s="5"/>
    </row>
    <row r="38" spans="1:10" s="42" customFormat="1" ht="4.5" customHeight="1" thickBot="1" x14ac:dyDescent="0.3">
      <c r="A38" s="41"/>
      <c r="B38" s="16"/>
      <c r="C38" s="41"/>
      <c r="D38" s="41"/>
      <c r="E38" s="41"/>
      <c r="F38" s="41"/>
      <c r="G38" s="41"/>
      <c r="H38" s="41"/>
      <c r="I38" s="41"/>
    </row>
    <row r="39" spans="1:10" ht="11.25" customHeight="1" x14ac:dyDescent="0.25">
      <c r="A39" s="5"/>
      <c r="B39" s="86">
        <v>54</v>
      </c>
      <c r="C39" s="118" t="s">
        <v>61</v>
      </c>
      <c r="D39" s="87"/>
      <c r="E39" s="453">
        <f>SUM(F30:F37)</f>
        <v>0</v>
      </c>
      <c r="F39" s="454"/>
      <c r="G39" s="457"/>
      <c r="H39" s="458"/>
      <c r="I39" s="5"/>
    </row>
    <row r="40" spans="1:10" ht="11.25" customHeight="1" x14ac:dyDescent="0.25">
      <c r="A40" s="5"/>
      <c r="B40" s="102"/>
      <c r="C40" s="41" t="s">
        <v>62</v>
      </c>
      <c r="D40" s="41"/>
      <c r="E40" s="455"/>
      <c r="F40" s="456"/>
      <c r="G40" s="461"/>
      <c r="H40" s="462"/>
      <c r="I40" s="5"/>
      <c r="J40" s="33" t="s">
        <v>117</v>
      </c>
    </row>
    <row r="41" spans="1:10" ht="11.25" customHeight="1" x14ac:dyDescent="0.25">
      <c r="A41" s="5"/>
      <c r="B41" s="91"/>
      <c r="C41" s="81" t="s">
        <v>312</v>
      </c>
      <c r="D41" s="81"/>
      <c r="E41" s="408"/>
      <c r="F41" s="409"/>
      <c r="G41" s="459"/>
      <c r="H41" s="460"/>
      <c r="I41" s="5"/>
    </row>
    <row r="42" spans="1:10" ht="11.25" customHeight="1" x14ac:dyDescent="0.25">
      <c r="A42" s="5"/>
      <c r="B42" s="89">
        <v>55</v>
      </c>
      <c r="C42" s="64" t="s">
        <v>63</v>
      </c>
      <c r="D42" s="64"/>
      <c r="E42" s="470">
        <f>IF(E27-E39&lt;0,0,E27-E39)</f>
        <v>0</v>
      </c>
      <c r="F42" s="471"/>
      <c r="G42" s="443"/>
      <c r="H42" s="444"/>
      <c r="I42" s="5"/>
      <c r="J42" s="33" t="s">
        <v>112</v>
      </c>
    </row>
    <row r="43" spans="1:10" ht="11.25" customHeight="1" x14ac:dyDescent="0.25">
      <c r="A43" s="5"/>
      <c r="B43" s="91"/>
      <c r="C43" s="63" t="s">
        <v>64</v>
      </c>
      <c r="D43" s="63"/>
      <c r="E43" s="472"/>
      <c r="F43" s="473"/>
      <c r="G43" s="459"/>
      <c r="H43" s="460"/>
      <c r="I43" s="5"/>
    </row>
    <row r="44" spans="1:10" ht="15" customHeight="1" x14ac:dyDescent="0.25">
      <c r="A44" s="5"/>
      <c r="B44" s="116">
        <v>56</v>
      </c>
      <c r="C44" s="84" t="s">
        <v>47</v>
      </c>
      <c r="D44" s="20"/>
      <c r="E44" s="467">
        <f>FLOOR(E42,100)</f>
        <v>0</v>
      </c>
      <c r="F44" s="468"/>
      <c r="G44" s="416"/>
      <c r="H44" s="436"/>
      <c r="I44" s="5"/>
      <c r="J44" s="33" t="s">
        <v>113</v>
      </c>
    </row>
    <row r="45" spans="1:10" ht="15" customHeight="1" thickBot="1" x14ac:dyDescent="0.3">
      <c r="A45" s="5"/>
      <c r="B45" s="105">
        <v>57</v>
      </c>
      <c r="C45" s="106" t="s">
        <v>48</v>
      </c>
      <c r="D45" s="107"/>
      <c r="E45" s="413">
        <f>IF(r_56&lt;1701168,r_56*0.15,(1701168*0.15)+((r_56-1701168)*0.23))</f>
        <v>0</v>
      </c>
      <c r="F45" s="469"/>
      <c r="G45" s="463"/>
      <c r="H45" s="464"/>
      <c r="I45" s="5"/>
      <c r="J45" s="33" t="s">
        <v>114</v>
      </c>
    </row>
    <row r="46" spans="1:10" s="9" customFormat="1" ht="18" customHeight="1" thickBot="1" x14ac:dyDescent="0.25">
      <c r="A46" s="34"/>
      <c r="B46" s="424" t="s">
        <v>65</v>
      </c>
      <c r="C46" s="424"/>
      <c r="D46" s="424"/>
      <c r="E46" s="424"/>
      <c r="F46" s="424"/>
      <c r="G46" s="424"/>
      <c r="H46" s="424"/>
      <c r="I46" s="34"/>
    </row>
    <row r="47" spans="1:10" ht="11.25" customHeight="1" x14ac:dyDescent="0.25">
      <c r="A47" s="5"/>
      <c r="B47" s="86">
        <v>58</v>
      </c>
      <c r="C47" s="87" t="s">
        <v>345</v>
      </c>
      <c r="D47" s="87"/>
      <c r="E47" s="474">
        <f>IF(r_330&lt;&gt;"",r_330,r_57)</f>
        <v>0</v>
      </c>
      <c r="F47" s="475"/>
      <c r="G47" s="457"/>
      <c r="H47" s="458"/>
      <c r="I47" s="5"/>
    </row>
    <row r="48" spans="1:10" ht="11.25" customHeight="1" x14ac:dyDescent="0.25">
      <c r="A48" s="5"/>
      <c r="B48" s="91"/>
      <c r="C48" s="63" t="s">
        <v>66</v>
      </c>
      <c r="D48" s="63"/>
      <c r="E48" s="476"/>
      <c r="F48" s="477"/>
      <c r="G48" s="459"/>
      <c r="H48" s="460"/>
      <c r="I48" s="5"/>
      <c r="J48" s="33" t="s">
        <v>116</v>
      </c>
    </row>
    <row r="49" spans="1:10" ht="15" customHeight="1" x14ac:dyDescent="0.25">
      <c r="A49" s="5"/>
      <c r="B49" s="116">
        <v>59</v>
      </c>
      <c r="C49" s="451" t="s">
        <v>42</v>
      </c>
      <c r="D49" s="452"/>
      <c r="E49" s="465"/>
      <c r="F49" s="465"/>
      <c r="G49" s="466"/>
      <c r="H49" s="436"/>
      <c r="I49" s="5"/>
    </row>
    <row r="50" spans="1:10" ht="15" customHeight="1" x14ac:dyDescent="0.25">
      <c r="A50" s="5"/>
      <c r="B50" s="116">
        <v>60</v>
      </c>
      <c r="C50" s="84" t="s">
        <v>409</v>
      </c>
      <c r="D50" s="20"/>
      <c r="E50" s="414">
        <f>CEILING(r_58,1)</f>
        <v>0</v>
      </c>
      <c r="F50" s="415"/>
      <c r="G50" s="416"/>
      <c r="H50" s="436"/>
      <c r="I50" s="5"/>
      <c r="J50" s="33" t="s">
        <v>115</v>
      </c>
    </row>
    <row r="51" spans="1:10" ht="11.25" customHeight="1" x14ac:dyDescent="0.25">
      <c r="A51" s="5"/>
      <c r="B51" s="89">
        <v>61</v>
      </c>
      <c r="C51" s="64" t="s">
        <v>90</v>
      </c>
      <c r="D51" s="64"/>
      <c r="E51" s="406" t="str">
        <f>IF(r_41&lt;0,ABS(CEILING(r_41,-1)),"")</f>
        <v/>
      </c>
      <c r="F51" s="418"/>
      <c r="G51" s="443"/>
      <c r="H51" s="444"/>
      <c r="I51" s="5"/>
    </row>
    <row r="52" spans="1:10" ht="11.25" customHeight="1" thickBot="1" x14ac:dyDescent="0.3">
      <c r="A52" s="5"/>
      <c r="B52" s="93"/>
      <c r="C52" s="94" t="s">
        <v>91</v>
      </c>
      <c r="D52" s="94"/>
      <c r="E52" s="441"/>
      <c r="F52" s="442"/>
      <c r="G52" s="445"/>
      <c r="H52" s="446"/>
      <c r="I52" s="5"/>
      <c r="J52" s="33" t="s">
        <v>109</v>
      </c>
    </row>
    <row r="53" spans="1:10" s="9" customFormat="1" ht="18" customHeight="1" thickBot="1" x14ac:dyDescent="0.25">
      <c r="A53" s="34"/>
      <c r="B53" s="424" t="s">
        <v>49</v>
      </c>
      <c r="C53" s="424"/>
      <c r="D53" s="424"/>
      <c r="E53" s="424"/>
      <c r="F53" s="424"/>
      <c r="G53" s="424"/>
      <c r="H53" s="424"/>
      <c r="I53" s="34"/>
    </row>
    <row r="54" spans="1:10" ht="15.75" customHeight="1" x14ac:dyDescent="0.25">
      <c r="A54" s="5"/>
      <c r="B54" s="110">
        <v>62</v>
      </c>
      <c r="C54" s="119" t="s">
        <v>50</v>
      </c>
      <c r="D54" s="120"/>
      <c r="E54" s="449"/>
      <c r="F54" s="450"/>
      <c r="G54" s="439"/>
      <c r="H54" s="440"/>
      <c r="I54" s="5"/>
    </row>
    <row r="55" spans="1:10" ht="15.75" customHeight="1" thickBot="1" x14ac:dyDescent="0.3">
      <c r="A55" s="5"/>
      <c r="B55" s="121">
        <v>63</v>
      </c>
      <c r="C55" s="122" t="s">
        <v>304</v>
      </c>
      <c r="D55" s="123"/>
      <c r="E55" s="447"/>
      <c r="F55" s="448"/>
      <c r="G55" s="437"/>
      <c r="H55" s="438"/>
      <c r="I55" s="5"/>
    </row>
    <row r="56" spans="1:10" ht="6.75" customHeight="1" x14ac:dyDescent="0.25">
      <c r="A56" s="5"/>
      <c r="B56" s="10"/>
      <c r="C56" s="5"/>
      <c r="D56" s="5"/>
      <c r="E56" s="5"/>
      <c r="F56" s="5"/>
      <c r="G56" s="5"/>
      <c r="H56" s="5"/>
      <c r="I56" s="5"/>
    </row>
    <row r="57" spans="1:10" ht="9.75" customHeight="1" x14ac:dyDescent="0.25">
      <c r="A57" s="5"/>
      <c r="B57" s="10"/>
      <c r="C57" s="5"/>
      <c r="D57" s="5"/>
      <c r="E57" s="5"/>
      <c r="F57" s="5"/>
      <c r="G57" s="5"/>
      <c r="H57" s="5"/>
      <c r="I57" s="5"/>
    </row>
    <row r="58" spans="1:10" ht="1.5" customHeight="1" x14ac:dyDescent="0.25">
      <c r="A58" s="5"/>
      <c r="B58" s="10"/>
      <c r="C58" s="5"/>
      <c r="D58" s="5"/>
      <c r="E58" s="5"/>
      <c r="F58" s="5"/>
      <c r="G58" s="5"/>
      <c r="H58" s="5"/>
      <c r="I58" s="5"/>
    </row>
    <row r="59" spans="1:10" hidden="1" x14ac:dyDescent="0.25"/>
    <row r="60" spans="1:10" hidden="1" x14ac:dyDescent="0.25"/>
    <row r="61" spans="1:10" hidden="1" x14ac:dyDescent="0.25"/>
    <row r="62" spans="1:10" hidden="1" x14ac:dyDescent="0.25"/>
    <row r="63" spans="1:10" hidden="1" x14ac:dyDescent="0.25"/>
    <row r="64" spans="1:10" hidden="1" x14ac:dyDescent="0.25"/>
  </sheetData>
  <sheetProtection sheet="1" objects="1" scenarios="1" selectLockedCells="1"/>
  <mergeCells count="50">
    <mergeCell ref="C49:D49"/>
    <mergeCell ref="E39:F41"/>
    <mergeCell ref="G47:H48"/>
    <mergeCell ref="G39:H41"/>
    <mergeCell ref="G42:H43"/>
    <mergeCell ref="G44:H44"/>
    <mergeCell ref="G45:H45"/>
    <mergeCell ref="E49:F49"/>
    <mergeCell ref="G49:H49"/>
    <mergeCell ref="E44:F44"/>
    <mergeCell ref="E45:F45"/>
    <mergeCell ref="E42:F43"/>
    <mergeCell ref="E47:F48"/>
    <mergeCell ref="B46:H46"/>
    <mergeCell ref="G50:H50"/>
    <mergeCell ref="G55:H55"/>
    <mergeCell ref="G54:H54"/>
    <mergeCell ref="E51:F52"/>
    <mergeCell ref="G51:H52"/>
    <mergeCell ref="E55:F55"/>
    <mergeCell ref="E54:F54"/>
    <mergeCell ref="E50:F50"/>
    <mergeCell ref="B53:H53"/>
    <mergeCell ref="E17:F18"/>
    <mergeCell ref="E14:F15"/>
    <mergeCell ref="E16:F16"/>
    <mergeCell ref="E19:F20"/>
    <mergeCell ref="C24:D24"/>
    <mergeCell ref="B29:C29"/>
    <mergeCell ref="E27:F27"/>
    <mergeCell ref="E21:F21"/>
    <mergeCell ref="E24:F24"/>
    <mergeCell ref="E22:F23"/>
    <mergeCell ref="E25:F26"/>
    <mergeCell ref="B28:H28"/>
    <mergeCell ref="G3:H3"/>
    <mergeCell ref="G4:H4"/>
    <mergeCell ref="E3:F3"/>
    <mergeCell ref="E4:F4"/>
    <mergeCell ref="E8:F9"/>
    <mergeCell ref="E10:F11"/>
    <mergeCell ref="E13:F13"/>
    <mergeCell ref="B5:B6"/>
    <mergeCell ref="C5:D6"/>
    <mergeCell ref="B8:B9"/>
    <mergeCell ref="C8:D9"/>
    <mergeCell ref="E5:F6"/>
    <mergeCell ref="E7:F7"/>
    <mergeCell ref="C10:D11"/>
    <mergeCell ref="B10:B11"/>
  </mergeCells>
  <phoneticPr fontId="12" type="noConversion"/>
  <dataValidations disablePrompts="1" xWindow="514" yWindow="863" count="21">
    <dataValidation type="decimal" allowBlank="1" showInputMessage="1" showErrorMessage="1" error="Hodnota může být maximálně 300000 ročně, resp. 25000 měsíčně." promptTitle="Úroky" prompt="Sem uveďte odpočet úroků z úvěru ze stavebního spoření nebo hypotečního úvěru, maximálně 300 000 Kč ročně, resp. 25 000 Kč měsíčně. Pro úvěry zřízené od roku 2021 maximálně 150 000 Kč, resp. 12 500 Kč měsíčně." sqref="F31">
      <formula1>0</formula1>
      <formula2>25000*E31</formula2>
    </dataValidation>
    <dataValidation type="decimal" allowBlank="1" showInputMessage="1" showErrorMessage="1" error="Úhrnná hodnota darů ve zdaňovacím období musí přesáhnout 2 % ze základu daně ř. 42 anebo činit alespoň 1 000 Kč. _x000a__x000a_Max. lze odečíst 30 % ze základu daně._x000a_" promptTitle="Hodnota daňově uznatelných darů" prompt="Vypočítává je § 15 odst. 1 zákona o daních z příjmů. Sem patří i dárcovství krve. _x000a__x000a_Úhrnná hodnota darů ve zdaňovacím období musí přesáhnout 2 % ze základu daně ř. 42 anebo činit alespoň 1 000 Kč._x000a__x000a_Max. lze odečíst 30 % ze základu daně." sqref="F30">
      <formula1>IF(0.02*E22&lt;1000,0.02*E22,1000)</formula1>
      <formula2>E22/100*30</formula2>
    </dataValidation>
    <dataValidation type="decimal" operator="lessThanOrEqual" allowBlank="1" showInputMessage="1" showErrorMessage="1" prompt="Na tomto řádku se uvádí výše uplatňované ztráty nebo její části vzniklé za období roku 2016, 2017, 2018, 2019 a 2020. V daňovém přiznání podávaném osobou spravující pozůstalost může být uplatněna ztráta vzniklá a vyměřená za předchozí zdaňovací období." sqref="E25:F26">
      <formula1>r_41</formula1>
    </dataValidation>
    <dataValidation type="decimal" allowBlank="1" showInputMessage="1" showErrorMessage="1" error="Odečíst lze až 1,5 procenta zdanitelných příjmů (tedy řádek 31 x 0,015), maximálně 3 000 Kč." promptTitle="Odborové příspěvky" prompt="Tento řádek obsahuje odpočet členských příspěvků zaplacených odborové organizaci. _x000a__x000a_Odečíst lze až 1,5 procenta zdanitelných příjmů (tedy řádek 31 x 0,015), maximálně 3 000 Kč." sqref="F34">
      <formula1>0</formula1>
      <formula2>MIN((E4*0.015),3000)</formula2>
    </dataValidation>
    <dataValidation allowBlank="1" showInputMessage="1" showErrorMessage="1" prompt="Zde můžete uplatnit slevu na dani za investiční pobídky." sqref="E55:F55"/>
    <dataValidation allowBlank="1" showInputMessage="1" showErrorMessage="1" prompt="Tento řádek je určen pro podnikatele, kteří zaměstnávají zdravotně postižené. Nelze uplatnit slevu vyšší než je hodnota daně" sqref="E54:F54"/>
    <dataValidation type="whole" allowBlank="1" showInputMessage="1" showErrorMessage="1" sqref="E31">
      <formula1>0</formula1>
      <formula2>12</formula2>
    </dataValidation>
    <dataValidation type="decimal" allowBlank="1" showInputMessage="1" showErrorMessage="1" error="Musí být uvedeno číslo v rozsahu 0 - 24 000." prompt="Uveďte uplatňovanou výši příspěvků zaplacených na penzijní (při)pojištění nebo penzijní spoření. Maximální částka, kterou lze takto odečíst, činí 24 000 Kč." sqref="F32">
      <formula1>0</formula1>
      <formula2>24000</formula2>
    </dataValidation>
    <dataValidation type="decimal" allowBlank="1" showInputMessage="1" showErrorMessage="1" error="Musí být uvedeno číslo v rozsahu 0 - 24 000." promptTitle="Životní pojištění" prompt="Tento řádek obsahuje odpočet plateb na soukromé životní pojištění, maximálně 24 000 Kč." sqref="F33">
      <formula1>0</formula1>
      <formula2>24000</formula2>
    </dataValidation>
    <dataValidation allowBlank="1" showInputMessage="1" showErrorMessage="1" promptTitle="Výzkum a vývoj" prompt="Podnikatelé zde mohou odečíst náklady na výzkum a vývoj." sqref="F36"/>
    <dataValidation type="decimal" operator="lessThanOrEqual" allowBlank="1" showInputMessage="1" showErrorMessage="1" promptTitle="Úhrada za další vzdělávání" prompt="Uveďte uplatňovanou výši úhrady za zkoušky ověřující výsledky dalšího vzdělávání podle zák. č.179/2006 Sb., max. však do výše 10 000 Kč za zdaňovací období (u poplatníka se zdravotním postižením max. 13 000 Kč a s těžším zdrav. postižením max. 15 000 Kč)." sqref="F35">
      <formula1>15000</formula1>
    </dataValidation>
    <dataValidation allowBlank="1" showInputMessage="1" showErrorMessage="1" promptTitle="Odborné vzdělávání" prompt="Uveďte uplatňovanou výši výdajů na podporu odborného vzdělávání." sqref="F37"/>
    <dataValidation type="decimal" operator="notEqual" allowBlank="1" showInputMessage="1" showErrorMessage="1" errorTitle="Pozor - nesprávný zápis!" error="Zadejte číslo" promptTitle="Řádek 37 " prompt="Sem se přenáší dílčí základ daně z podnikání a jiné samostatně výdělečné činnosti (k tomu slouží zvláštní příloha č.1). Pokud nemáte žádné příjmy z podnikání kolonku ani žádnou přílohu nevyplňujte. Hodnota je buď kladná (zisk), nebo záporná (ztráta)." sqref="E14:F15">
      <formula1>-1111111111</formula1>
    </dataValidation>
    <dataValidation allowBlank="1" showInputMessage="1" showErrorMessage="1" promptTitle="Řádek 38 " prompt="Většiny lidí se tato kolonka netýká. Uvádí se do ní úhrn příjmů z kapitálového majetku z Česka i ze zahraničí (třeba úroky z podnikatelských účtů nebo úroky, které jste získali, když jste někomu soukromě půjčili). Případně upřesněte v samostatné příloze._x000a_" sqref="E16:F16"/>
    <dataValidation allowBlank="1" showInputMessage="1" showErrorMessage="1" promptTitle="Řádek 39 " prompt="viz příloha 2" sqref="E17:F18"/>
    <dataValidation allowBlank="1" showInputMessage="1" showErrorMessage="1" promptTitle="Řádek 40 " prompt="viz příloha 2" sqref="E19:F20"/>
    <dataValidation type="decimal" operator="greaterThanOrEqual" allowBlank="1" showInputMessage="1" showErrorMessage="1" errorTitle="Pozor - nesprávný zápis!" error="Zadejte číslo" promptTitle="Řádek 31" prompt="Napište svou hrubou roční mzdu. Údaje najdete na potvrzení ze mzdové účtárny. Pokud jste během roku změnili práci, požádejte o potvrzení i předchozího zaměstnavatele._x000a_" sqref="E4:F4">
      <formula1>0</formula1>
    </dataValidation>
    <dataValidation operator="greaterThanOrEqual" allowBlank="1" sqref="E5:F6"/>
    <dataValidation type="decimal" operator="greaterThanOrEqual" allowBlank="1" showInputMessage="1" showErrorMessage="1" errorTitle="Pozor - nesprávný zápis!" error="Zadejte číslo" promptTitle="Řádek 33" prompt="Vyčíslete daně zaplacené v zahraničí, o které je možné snížit daňový základ. To je možné pouze v případě u příjmu ze státu, s nímž nemá ČR uzavřenou smlouvu o zamezení dvojího zdanění. V případě, že smlouva existuje, je nutné vycházet z této smlouvy." sqref="E7:F7">
      <formula1>0</formula1>
    </dataValidation>
    <dataValidation type="decimal" operator="greaterThanOrEqual" allowBlank="1" showInputMessage="1" showErrorMessage="1" errorTitle="Pozor - nesprávný zápis!" error="Zadejte číslo" promptTitle="Řádek 35" prompt="většinou zůstane prázdný. Týká se té části příjmů z řádku 31, kterou jste inkasovali z ciziny za práci v Česku a zaměstnavatel vám u nich nesrazil zálohu na daň." sqref="E10:F11">
      <formula1>0</formula1>
    </dataValidation>
    <dataValidation allowBlank="1" showInputMessage="1" showErrorMessage="1" prompt="Případně alternativně ručně přeneste hodnotu řádku 330 z Přílohy 3" sqref="E47:F48"/>
  </dataValidations>
  <pageMargins left="0.19685039370078741" right="0.19685039370078741" top="0.19685039370078741" bottom="0.19685039370078741" header="0.19685039370078741" footer="0.19685039370078741"/>
  <pageSetup paperSize="9" orientation="portrait" horizontalDpi="1200" verticalDpi="1200" r:id="rId1"/>
  <ignoredErrors>
    <ignoredError sqref="E14"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indexed="10"/>
  </sheetPr>
  <dimension ref="A1:N84"/>
  <sheetViews>
    <sheetView showRowColHeaders="0" topLeftCell="A3" zoomScaleNormal="100" zoomScaleSheetLayoutView="100" workbookViewId="0">
      <selection activeCell="E3" sqref="E3:H4"/>
    </sheetView>
  </sheetViews>
  <sheetFormatPr defaultColWidth="0" defaultRowHeight="11.25" zeroHeight="1" x14ac:dyDescent="0.2"/>
  <cols>
    <col min="1" max="1" width="2.7109375" style="6" customWidth="1"/>
    <col min="2" max="2" width="4.140625" style="6" customWidth="1"/>
    <col min="3" max="4" width="15.28515625" style="12" customWidth="1"/>
    <col min="5" max="5" width="14.7109375" style="6" customWidth="1"/>
    <col min="6" max="9" width="7.140625" style="6" customWidth="1"/>
    <col min="10" max="10" width="2.85546875" style="6" customWidth="1"/>
    <col min="11" max="11" width="4.28515625" style="6" customWidth="1"/>
    <col min="12" max="12" width="7.140625" style="6" customWidth="1"/>
    <col min="13" max="13" width="1.7109375" style="6" customWidth="1"/>
    <col min="14" max="14" width="45.28515625" style="6" hidden="1" customWidth="1"/>
    <col min="15" max="16384" width="9.140625" style="6" hidden="1"/>
  </cols>
  <sheetData>
    <row r="1" spans="1:14" s="29" customFormat="1" ht="13.5" customHeight="1" x14ac:dyDescent="0.2">
      <c r="A1" s="27"/>
      <c r="B1" s="30" t="s">
        <v>313</v>
      </c>
      <c r="C1" s="28"/>
      <c r="D1" s="28"/>
      <c r="E1" s="27"/>
      <c r="F1" s="27"/>
      <c r="G1" s="27"/>
      <c r="H1" s="27"/>
      <c r="I1" s="27"/>
      <c r="J1" s="256"/>
      <c r="K1" s="256"/>
      <c r="L1" s="256"/>
      <c r="M1" s="27"/>
    </row>
    <row r="2" spans="1:14" s="29" customFormat="1" ht="3.75" customHeight="1" thickBot="1" x14ac:dyDescent="0.25">
      <c r="A2" s="27"/>
      <c r="B2" s="30"/>
      <c r="C2" s="28"/>
      <c r="D2" s="28"/>
      <c r="E2" s="27"/>
      <c r="F2" s="27"/>
      <c r="G2" s="27"/>
      <c r="H2" s="27"/>
      <c r="I2" s="27"/>
      <c r="J2" s="27"/>
      <c r="K2" s="27"/>
      <c r="L2" s="27"/>
      <c r="M2" s="27"/>
    </row>
    <row r="3" spans="1:14" ht="11.25" customHeight="1" x14ac:dyDescent="0.2">
      <c r="A3" s="5"/>
      <c r="B3" s="498" t="s">
        <v>68</v>
      </c>
      <c r="C3" s="499"/>
      <c r="D3" s="263"/>
      <c r="E3" s="481"/>
      <c r="F3" s="482"/>
      <c r="G3" s="482"/>
      <c r="H3" s="483"/>
      <c r="I3" s="502" t="s">
        <v>380</v>
      </c>
      <c r="J3" s="489"/>
      <c r="K3" s="490"/>
      <c r="L3" s="491"/>
      <c r="M3" s="5"/>
    </row>
    <row r="4" spans="1:14" ht="11.25" customHeight="1" thickBot="1" x14ac:dyDescent="0.25">
      <c r="A4" s="5"/>
      <c r="B4" s="500" t="s">
        <v>69</v>
      </c>
      <c r="C4" s="501"/>
      <c r="D4" s="264"/>
      <c r="E4" s="484"/>
      <c r="F4" s="485"/>
      <c r="G4" s="485"/>
      <c r="H4" s="486"/>
      <c r="I4" s="503"/>
      <c r="J4" s="492"/>
      <c r="K4" s="493"/>
      <c r="L4" s="494"/>
      <c r="M4" s="5"/>
    </row>
    <row r="5" spans="1:14" ht="3.75" customHeight="1" thickBot="1" x14ac:dyDescent="0.25">
      <c r="A5" s="5"/>
      <c r="B5" s="5"/>
      <c r="C5" s="10"/>
      <c r="D5" s="10"/>
      <c r="E5" s="5"/>
      <c r="F5" s="5"/>
      <c r="G5" s="5"/>
      <c r="H5" s="5"/>
      <c r="I5" s="5"/>
      <c r="J5" s="5"/>
      <c r="K5" s="5"/>
      <c r="L5" s="5"/>
      <c r="M5" s="5"/>
    </row>
    <row r="6" spans="1:14" ht="22.5" customHeight="1" x14ac:dyDescent="0.2">
      <c r="A6" s="5"/>
      <c r="B6" s="410" t="s">
        <v>70</v>
      </c>
      <c r="C6" s="411"/>
      <c r="D6" s="411"/>
      <c r="E6" s="504"/>
      <c r="F6" s="113" t="s">
        <v>67</v>
      </c>
      <c r="G6" s="439"/>
      <c r="H6" s="439"/>
      <c r="I6" s="113" t="s">
        <v>67</v>
      </c>
      <c r="J6" s="439"/>
      <c r="K6" s="439"/>
      <c r="L6" s="440"/>
      <c r="M6" s="5"/>
    </row>
    <row r="7" spans="1:14" ht="15" customHeight="1" x14ac:dyDescent="0.2">
      <c r="A7" s="5"/>
      <c r="B7" s="116">
        <v>64</v>
      </c>
      <c r="C7" s="451" t="s">
        <v>314</v>
      </c>
      <c r="D7" s="451"/>
      <c r="E7" s="452"/>
      <c r="F7" s="85"/>
      <c r="G7" s="487">
        <f>27840</f>
        <v>27840</v>
      </c>
      <c r="H7" s="488"/>
      <c r="I7" s="3"/>
      <c r="J7" s="495"/>
      <c r="K7" s="496"/>
      <c r="L7" s="497"/>
      <c r="M7" s="5"/>
    </row>
    <row r="8" spans="1:14" ht="15" customHeight="1" x14ac:dyDescent="0.2">
      <c r="A8" s="5"/>
      <c r="B8" s="116" t="s">
        <v>71</v>
      </c>
      <c r="C8" s="451" t="s">
        <v>315</v>
      </c>
      <c r="D8" s="451"/>
      <c r="E8" s="452"/>
      <c r="F8" s="67"/>
      <c r="G8" s="487" t="str">
        <f>IF(F8&gt;0,F8*2070,"")</f>
        <v/>
      </c>
      <c r="H8" s="488"/>
      <c r="I8" s="3"/>
      <c r="J8" s="495"/>
      <c r="K8" s="496"/>
      <c r="L8" s="497"/>
      <c r="M8" s="5"/>
      <c r="N8" s="6" t="s">
        <v>141</v>
      </c>
    </row>
    <row r="9" spans="1:14" ht="23.25" customHeight="1" x14ac:dyDescent="0.2">
      <c r="A9" s="5"/>
      <c r="B9" s="88" t="s">
        <v>72</v>
      </c>
      <c r="C9" s="434" t="s">
        <v>316</v>
      </c>
      <c r="D9" s="434"/>
      <c r="E9" s="435"/>
      <c r="F9" s="253"/>
      <c r="G9" s="505" t="str">
        <f>IF(F9&gt;0,F9*4140,"")</f>
        <v/>
      </c>
      <c r="H9" s="506"/>
      <c r="I9" s="250"/>
      <c r="J9" s="478"/>
      <c r="K9" s="479"/>
      <c r="L9" s="480"/>
      <c r="M9" s="5"/>
    </row>
    <row r="10" spans="1:14" ht="23.25" customHeight="1" x14ac:dyDescent="0.2">
      <c r="A10" s="5"/>
      <c r="B10" s="88">
        <v>66</v>
      </c>
      <c r="C10" s="434" t="s">
        <v>346</v>
      </c>
      <c r="D10" s="434"/>
      <c r="E10" s="435"/>
      <c r="F10" s="253"/>
      <c r="G10" s="505" t="str">
        <f>IF(F10&gt;0,F10*210,"")</f>
        <v/>
      </c>
      <c r="H10" s="506"/>
      <c r="I10" s="254"/>
      <c r="J10" s="478"/>
      <c r="K10" s="479"/>
      <c r="L10" s="480"/>
      <c r="M10" s="5"/>
    </row>
    <row r="11" spans="1:14" ht="23.25" customHeight="1" x14ac:dyDescent="0.2">
      <c r="A11" s="5"/>
      <c r="B11" s="116">
        <v>67</v>
      </c>
      <c r="C11" s="434" t="s">
        <v>347</v>
      </c>
      <c r="D11" s="434"/>
      <c r="E11" s="435"/>
      <c r="F11" s="253"/>
      <c r="G11" s="505" t="str">
        <f>IF(F11&gt;0,F11*420,"")</f>
        <v/>
      </c>
      <c r="H11" s="506"/>
      <c r="I11" s="254"/>
      <c r="J11" s="478"/>
      <c r="K11" s="479"/>
      <c r="L11" s="480"/>
      <c r="M11" s="5"/>
      <c r="N11" s="6" t="s">
        <v>142</v>
      </c>
    </row>
    <row r="12" spans="1:14" ht="15" customHeight="1" x14ac:dyDescent="0.2">
      <c r="A12" s="5"/>
      <c r="B12" s="125">
        <v>68</v>
      </c>
      <c r="C12" s="451" t="s">
        <v>317</v>
      </c>
      <c r="D12" s="451"/>
      <c r="E12" s="452"/>
      <c r="F12" s="67"/>
      <c r="G12" s="487" t="str">
        <f>IF(F12&gt;0,F12*1345,"")</f>
        <v/>
      </c>
      <c r="H12" s="488"/>
      <c r="I12" s="3"/>
      <c r="J12" s="495"/>
      <c r="K12" s="496"/>
      <c r="L12" s="497"/>
      <c r="M12" s="5"/>
      <c r="N12" s="6" t="s">
        <v>143</v>
      </c>
    </row>
    <row r="13" spans="1:14" ht="15" customHeight="1" x14ac:dyDescent="0.2">
      <c r="A13" s="5"/>
      <c r="B13" s="116">
        <v>69</v>
      </c>
      <c r="C13" s="451" t="s">
        <v>318</v>
      </c>
      <c r="D13" s="451"/>
      <c r="E13" s="452"/>
      <c r="F13" s="67"/>
      <c r="G13" s="487" t="str">
        <f>IF(F13&gt;0,F13*335,"")</f>
        <v/>
      </c>
      <c r="H13" s="488"/>
      <c r="I13" s="3"/>
      <c r="J13" s="495"/>
      <c r="K13" s="496"/>
      <c r="L13" s="497"/>
      <c r="M13" s="5"/>
      <c r="N13" s="6" t="s">
        <v>144</v>
      </c>
    </row>
    <row r="14" spans="1:14" ht="15" customHeight="1" x14ac:dyDescent="0.2">
      <c r="A14" s="5"/>
      <c r="B14" s="116" t="s">
        <v>319</v>
      </c>
      <c r="C14" s="21" t="s">
        <v>320</v>
      </c>
      <c r="D14" s="21"/>
      <c r="E14" s="24"/>
      <c r="F14" s="65"/>
      <c r="G14" s="571"/>
      <c r="H14" s="573"/>
      <c r="I14" s="250"/>
      <c r="J14" s="250"/>
      <c r="K14" s="251"/>
      <c r="L14" s="252"/>
      <c r="M14" s="5"/>
    </row>
    <row r="15" spans="1:14" ht="15" customHeight="1" x14ac:dyDescent="0.2">
      <c r="A15" s="5"/>
      <c r="B15" s="290" t="s">
        <v>370</v>
      </c>
      <c r="C15" s="299" t="s">
        <v>42</v>
      </c>
      <c r="D15" s="288"/>
      <c r="E15" s="289"/>
      <c r="F15" s="15"/>
      <c r="G15" s="562"/>
      <c r="H15" s="564"/>
      <c r="I15" s="285"/>
      <c r="J15" s="285"/>
      <c r="K15" s="286"/>
      <c r="L15" s="287"/>
      <c r="M15" s="5"/>
    </row>
    <row r="16" spans="1:14" ht="9.75" customHeight="1" x14ac:dyDescent="0.2">
      <c r="A16" s="5"/>
      <c r="B16" s="88">
        <v>70</v>
      </c>
      <c r="C16" s="387" t="s">
        <v>73</v>
      </c>
      <c r="D16" s="387"/>
      <c r="E16" s="388"/>
      <c r="F16" s="511"/>
      <c r="G16" s="505">
        <f>'DAP2'!E54+'DAP2'!E55+SUM('DAP3'!G7:H14)</f>
        <v>27840</v>
      </c>
      <c r="H16" s="506"/>
      <c r="I16" s="478"/>
      <c r="J16" s="478"/>
      <c r="K16" s="479"/>
      <c r="L16" s="480"/>
      <c r="M16" s="5"/>
    </row>
    <row r="17" spans="1:14" ht="9.75" customHeight="1" x14ac:dyDescent="0.2">
      <c r="A17" s="5"/>
      <c r="B17" s="257"/>
      <c r="C17" s="509" t="s">
        <v>410</v>
      </c>
      <c r="D17" s="509"/>
      <c r="E17" s="510"/>
      <c r="F17" s="512"/>
      <c r="G17" s="536"/>
      <c r="H17" s="537"/>
      <c r="I17" s="614"/>
      <c r="J17" s="614"/>
      <c r="K17" s="615"/>
      <c r="L17" s="616"/>
      <c r="M17" s="5"/>
      <c r="N17" s="6" t="s">
        <v>145</v>
      </c>
    </row>
    <row r="18" spans="1:14" ht="9.75" customHeight="1" x14ac:dyDescent="0.2">
      <c r="A18" s="5"/>
      <c r="B18" s="88">
        <v>71</v>
      </c>
      <c r="C18" s="387" t="s">
        <v>75</v>
      </c>
      <c r="D18" s="387"/>
      <c r="E18" s="388"/>
      <c r="F18" s="65"/>
      <c r="G18" s="505">
        <f>IF('DAP2'!E50-'DAP3'!G16&lt;0,0,'DAP2'!E50-'DAP3'!G16)</f>
        <v>0</v>
      </c>
      <c r="H18" s="506"/>
      <c r="I18" s="478"/>
      <c r="J18" s="478"/>
      <c r="K18" s="479"/>
      <c r="L18" s="480"/>
      <c r="M18" s="5"/>
    </row>
    <row r="19" spans="1:14" ht="9.75" customHeight="1" thickBot="1" x14ac:dyDescent="0.25">
      <c r="A19" s="5"/>
      <c r="B19" s="258"/>
      <c r="C19" s="129" t="s">
        <v>74</v>
      </c>
      <c r="D19" s="129"/>
      <c r="E19" s="259"/>
      <c r="F19" s="124"/>
      <c r="G19" s="578"/>
      <c r="H19" s="613"/>
      <c r="I19" s="617"/>
      <c r="J19" s="617"/>
      <c r="K19" s="618"/>
      <c r="L19" s="619"/>
      <c r="M19" s="5"/>
      <c r="N19" s="6" t="s">
        <v>146</v>
      </c>
    </row>
    <row r="20" spans="1:14" ht="3.75" customHeight="1" x14ac:dyDescent="0.2">
      <c r="A20" s="5"/>
      <c r="B20" s="5"/>
      <c r="C20" s="10"/>
      <c r="D20" s="10"/>
      <c r="E20" s="5"/>
      <c r="F20" s="5"/>
      <c r="G20" s="5"/>
      <c r="H20" s="5"/>
      <c r="I20" s="5"/>
      <c r="J20" s="5"/>
      <c r="K20" s="5"/>
      <c r="L20" s="5"/>
      <c r="M20" s="5"/>
    </row>
    <row r="21" spans="1:14" s="4" customFormat="1" ht="12" customHeight="1" thickBot="1" x14ac:dyDescent="0.25">
      <c r="A21" s="1"/>
      <c r="B21" s="590" t="s">
        <v>321</v>
      </c>
      <c r="C21" s="590"/>
      <c r="D21" s="590"/>
      <c r="E21" s="590"/>
      <c r="F21" s="590"/>
      <c r="G21" s="590"/>
      <c r="H21" s="590"/>
      <c r="I21" s="590"/>
      <c r="J21" s="590"/>
      <c r="K21" s="590"/>
      <c r="L21" s="590"/>
      <c r="M21" s="1"/>
    </row>
    <row r="22" spans="1:14" ht="22.5" customHeight="1" x14ac:dyDescent="0.2">
      <c r="A22" s="5"/>
      <c r="B22" s="602"/>
      <c r="C22" s="598" t="s">
        <v>305</v>
      </c>
      <c r="D22" s="599"/>
      <c r="E22" s="502" t="s">
        <v>1</v>
      </c>
      <c r="F22" s="593" t="s">
        <v>366</v>
      </c>
      <c r="G22" s="594"/>
      <c r="H22" s="593" t="s">
        <v>367</v>
      </c>
      <c r="I22" s="594"/>
      <c r="J22" s="595" t="s">
        <v>368</v>
      </c>
      <c r="K22" s="596"/>
      <c r="L22" s="597"/>
      <c r="M22" s="5"/>
    </row>
    <row r="23" spans="1:14" ht="10.5" customHeight="1" x14ac:dyDescent="0.2">
      <c r="A23" s="5"/>
      <c r="B23" s="603"/>
      <c r="C23" s="600"/>
      <c r="D23" s="601"/>
      <c r="E23" s="620"/>
      <c r="F23" s="276" t="s">
        <v>369</v>
      </c>
      <c r="G23" s="277" t="s">
        <v>77</v>
      </c>
      <c r="H23" s="276" t="s">
        <v>369</v>
      </c>
      <c r="I23" s="277" t="s">
        <v>77</v>
      </c>
      <c r="J23" s="574" t="s">
        <v>369</v>
      </c>
      <c r="K23" s="575"/>
      <c r="L23" s="278" t="s">
        <v>77</v>
      </c>
      <c r="M23" s="5"/>
    </row>
    <row r="24" spans="1:14" s="8" customFormat="1" ht="12.75" customHeight="1" x14ac:dyDescent="0.2">
      <c r="A24" s="7"/>
      <c r="B24" s="275"/>
      <c r="C24" s="591">
        <v>1</v>
      </c>
      <c r="D24" s="592"/>
      <c r="E24" s="272">
        <v>2</v>
      </c>
      <c r="F24" s="416">
        <v>3</v>
      </c>
      <c r="G24" s="466"/>
      <c r="H24" s="416">
        <v>4</v>
      </c>
      <c r="I24" s="417"/>
      <c r="J24" s="466">
        <v>5</v>
      </c>
      <c r="K24" s="466"/>
      <c r="L24" s="436"/>
      <c r="M24" s="7"/>
    </row>
    <row r="25" spans="1:14" ht="15" customHeight="1" x14ac:dyDescent="0.2">
      <c r="A25" s="5"/>
      <c r="B25" s="126">
        <v>1</v>
      </c>
      <c r="C25" s="540"/>
      <c r="D25" s="541"/>
      <c r="E25" s="273"/>
      <c r="F25" s="279"/>
      <c r="G25" s="279"/>
      <c r="H25" s="279"/>
      <c r="I25" s="279"/>
      <c r="J25" s="513"/>
      <c r="K25" s="514"/>
      <c r="L25" s="280"/>
      <c r="M25" s="5"/>
    </row>
    <row r="26" spans="1:14" ht="15" customHeight="1" x14ac:dyDescent="0.2">
      <c r="A26" s="5"/>
      <c r="B26" s="126">
        <v>2</v>
      </c>
      <c r="C26" s="540"/>
      <c r="D26" s="541"/>
      <c r="E26" s="273"/>
      <c r="F26" s="279"/>
      <c r="G26" s="279"/>
      <c r="H26" s="279"/>
      <c r="I26" s="279"/>
      <c r="J26" s="513"/>
      <c r="K26" s="514"/>
      <c r="L26" s="280"/>
      <c r="M26" s="5"/>
    </row>
    <row r="27" spans="1:14" ht="15" customHeight="1" x14ac:dyDescent="0.2">
      <c r="A27" s="5"/>
      <c r="B27" s="126">
        <v>3</v>
      </c>
      <c r="C27" s="540"/>
      <c r="D27" s="541"/>
      <c r="E27" s="273"/>
      <c r="F27" s="279"/>
      <c r="G27" s="279"/>
      <c r="H27" s="279"/>
      <c r="I27" s="279"/>
      <c r="J27" s="513"/>
      <c r="K27" s="514"/>
      <c r="L27" s="280"/>
      <c r="M27" s="5"/>
    </row>
    <row r="28" spans="1:14" ht="15" customHeight="1" x14ac:dyDescent="0.2">
      <c r="A28" s="5"/>
      <c r="B28" s="126">
        <v>4</v>
      </c>
      <c r="C28" s="540"/>
      <c r="D28" s="541"/>
      <c r="E28" s="273"/>
      <c r="F28" s="279"/>
      <c r="G28" s="279"/>
      <c r="H28" s="279"/>
      <c r="I28" s="279"/>
      <c r="J28" s="513"/>
      <c r="K28" s="514"/>
      <c r="L28" s="280"/>
      <c r="M28" s="5"/>
    </row>
    <row r="29" spans="1:14" ht="15" customHeight="1" thickBot="1" x14ac:dyDescent="0.25">
      <c r="A29" s="5"/>
      <c r="B29" s="127"/>
      <c r="C29" s="270" t="s">
        <v>76</v>
      </c>
      <c r="D29" s="271"/>
      <c r="E29" s="274"/>
      <c r="F29" s="281">
        <f>SUM(F25:F28)</f>
        <v>0</v>
      </c>
      <c r="G29" s="284">
        <f>SUM(G25:G28)</f>
        <v>0</v>
      </c>
      <c r="H29" s="282">
        <f>SUM(H25:H28)</f>
        <v>0</v>
      </c>
      <c r="I29" s="282">
        <f>SUM(I25:I28)</f>
        <v>0</v>
      </c>
      <c r="J29" s="520">
        <f>SUM(J25:K28)</f>
        <v>0</v>
      </c>
      <c r="K29" s="521"/>
      <c r="L29" s="283">
        <f>SUM(L25:L28)</f>
        <v>0</v>
      </c>
      <c r="M29" s="5"/>
    </row>
    <row r="30" spans="1:14" ht="3.75" customHeight="1" thickBot="1" x14ac:dyDescent="0.25">
      <c r="A30" s="5"/>
      <c r="B30" s="5"/>
      <c r="C30" s="10"/>
      <c r="D30" s="10"/>
      <c r="E30" s="5"/>
      <c r="F30" s="5"/>
      <c r="G30" s="5"/>
      <c r="H30" s="5"/>
      <c r="I30" s="5"/>
      <c r="J30" s="5"/>
      <c r="K30" s="5"/>
      <c r="L30" s="5"/>
      <c r="M30" s="5"/>
    </row>
    <row r="31" spans="1:14" ht="15" customHeight="1" x14ac:dyDescent="0.2">
      <c r="A31" s="5"/>
      <c r="B31" s="110">
        <v>72</v>
      </c>
      <c r="C31" s="111" t="s">
        <v>78</v>
      </c>
      <c r="D31" s="111"/>
      <c r="E31" s="112"/>
      <c r="F31" s="610">
        <f>F29*1267+G29*2534+H29*1860+I29*3720+J29*2320+L29*4640</f>
        <v>0</v>
      </c>
      <c r="G31" s="611"/>
      <c r="H31" s="612"/>
      <c r="I31" s="403"/>
      <c r="J31" s="531"/>
      <c r="K31" s="531"/>
      <c r="L31" s="532"/>
      <c r="M31" s="5"/>
      <c r="N31" s="6" t="s">
        <v>121</v>
      </c>
    </row>
    <row r="32" spans="1:14" ht="9.75" customHeight="1" x14ac:dyDescent="0.2">
      <c r="A32" s="5"/>
      <c r="B32" s="88">
        <v>73</v>
      </c>
      <c r="C32" s="21" t="s">
        <v>79</v>
      </c>
      <c r="D32" s="21"/>
      <c r="E32" s="24"/>
      <c r="F32" s="505">
        <f>IF(F31&gt;G18,G18,F31)</f>
        <v>0</v>
      </c>
      <c r="G32" s="576"/>
      <c r="H32" s="506"/>
      <c r="I32" s="586"/>
      <c r="J32" s="565"/>
      <c r="K32" s="565"/>
      <c r="L32" s="566"/>
      <c r="M32" s="5"/>
    </row>
    <row r="33" spans="1:14" ht="9.75" customHeight="1" x14ac:dyDescent="0.2">
      <c r="A33" s="5"/>
      <c r="B33" s="125"/>
      <c r="C33" s="25" t="s">
        <v>80</v>
      </c>
      <c r="D33" s="25"/>
      <c r="E33" s="26"/>
      <c r="F33" s="536"/>
      <c r="G33" s="577"/>
      <c r="H33" s="537"/>
      <c r="I33" s="587"/>
      <c r="J33" s="588"/>
      <c r="K33" s="588"/>
      <c r="L33" s="589"/>
      <c r="M33" s="5"/>
    </row>
    <row r="34" spans="1:14" ht="10.5" customHeight="1" x14ac:dyDescent="0.2">
      <c r="A34" s="5"/>
      <c r="B34" s="302">
        <v>74</v>
      </c>
      <c r="C34" s="300" t="s">
        <v>81</v>
      </c>
      <c r="D34" s="300"/>
      <c r="E34" s="301"/>
      <c r="F34" s="487">
        <f>IF(G18-F32&lt;0,0,G18-F32)</f>
        <v>0</v>
      </c>
      <c r="G34" s="609"/>
      <c r="H34" s="609"/>
      <c r="I34" s="583"/>
      <c r="J34" s="584"/>
      <c r="K34" s="584"/>
      <c r="L34" s="585"/>
      <c r="M34" s="5"/>
      <c r="N34" s="6" t="s">
        <v>122</v>
      </c>
    </row>
    <row r="35" spans="1:14" ht="18.75" customHeight="1" thickBot="1" x14ac:dyDescent="0.25">
      <c r="A35" s="5"/>
      <c r="B35" s="303" t="s">
        <v>411</v>
      </c>
      <c r="C35" s="538" t="s">
        <v>412</v>
      </c>
      <c r="D35" s="538"/>
      <c r="E35" s="539"/>
      <c r="F35" s="578">
        <f>r_413</f>
        <v>0</v>
      </c>
      <c r="G35" s="579"/>
      <c r="H35" s="579"/>
      <c r="I35" s="580"/>
      <c r="J35" s="581"/>
      <c r="K35" s="581"/>
      <c r="L35" s="582"/>
      <c r="M35" s="5"/>
    </row>
    <row r="36" spans="1:14" ht="3.75" customHeight="1" thickBot="1" x14ac:dyDescent="0.25">
      <c r="A36" s="5"/>
      <c r="B36" s="5"/>
      <c r="C36" s="10"/>
      <c r="D36" s="10"/>
      <c r="E36" s="5"/>
      <c r="F36" s="13"/>
      <c r="G36" s="13"/>
      <c r="H36" s="13"/>
      <c r="I36" s="5"/>
      <c r="J36" s="5"/>
      <c r="K36" s="5"/>
      <c r="L36" s="5"/>
      <c r="M36" s="5"/>
    </row>
    <row r="37" spans="1:14" ht="15" customHeight="1" x14ac:dyDescent="0.2">
      <c r="A37" s="5"/>
      <c r="B37" s="97">
        <v>75</v>
      </c>
      <c r="C37" s="309" t="s">
        <v>428</v>
      </c>
      <c r="D37" s="309"/>
      <c r="E37" s="310"/>
      <c r="F37" s="606">
        <f>r_74+r_74a</f>
        <v>0</v>
      </c>
      <c r="G37" s="607"/>
      <c r="H37" s="608"/>
      <c r="I37" s="546"/>
      <c r="J37" s="547"/>
      <c r="K37" s="547"/>
      <c r="L37" s="548"/>
      <c r="M37" s="5"/>
      <c r="N37" s="6" t="s">
        <v>123</v>
      </c>
    </row>
    <row r="38" spans="1:14" ht="15" customHeight="1" x14ac:dyDescent="0.2">
      <c r="A38" s="5"/>
      <c r="B38" s="305">
        <v>76</v>
      </c>
      <c r="C38" s="387" t="s">
        <v>431</v>
      </c>
      <c r="D38" s="387"/>
      <c r="E38" s="387"/>
      <c r="F38" s="559">
        <f>IF((r_31+r_101&gt;=91200),IF((r_72-r_73&lt;100),0,(r_72-r_73)),0)</f>
        <v>0</v>
      </c>
      <c r="G38" s="560"/>
      <c r="H38" s="561"/>
      <c r="I38" s="565"/>
      <c r="J38" s="565"/>
      <c r="K38" s="565"/>
      <c r="L38" s="566"/>
      <c r="M38" s="5"/>
    </row>
    <row r="39" spans="1:14" ht="22.5" customHeight="1" x14ac:dyDescent="0.2">
      <c r="A39" s="5"/>
      <c r="B39" s="307">
        <v>77</v>
      </c>
      <c r="C39" s="434" t="s">
        <v>430</v>
      </c>
      <c r="D39" s="434"/>
      <c r="E39" s="435"/>
      <c r="F39" s="562">
        <f>IF((r_75-r_76)&lt;0,0,r_75-r_76)</f>
        <v>0</v>
      </c>
      <c r="G39" s="563"/>
      <c r="H39" s="564"/>
      <c r="I39" s="584"/>
      <c r="J39" s="584"/>
      <c r="K39" s="584"/>
      <c r="L39" s="585"/>
      <c r="M39" s="5"/>
    </row>
    <row r="40" spans="1:14" ht="23.25" customHeight="1" thickBot="1" x14ac:dyDescent="0.25">
      <c r="A40" s="5"/>
      <c r="B40" s="308" t="s">
        <v>429</v>
      </c>
      <c r="C40" s="604" t="s">
        <v>432</v>
      </c>
      <c r="D40" s="604"/>
      <c r="E40" s="605"/>
      <c r="F40" s="517">
        <f>IF((r_76-r_75)&lt;0,0,r_76-r_75)</f>
        <v>0</v>
      </c>
      <c r="G40" s="518"/>
      <c r="H40" s="518"/>
      <c r="I40" s="528"/>
      <c r="J40" s="529"/>
      <c r="K40" s="529"/>
      <c r="L40" s="530"/>
      <c r="M40" s="5"/>
      <c r="N40" s="6" t="s">
        <v>126</v>
      </c>
    </row>
    <row r="41" spans="1:14" ht="3.75" customHeight="1" x14ac:dyDescent="0.2">
      <c r="A41" s="5"/>
      <c r="B41" s="5"/>
      <c r="C41" s="10"/>
      <c r="D41" s="10"/>
      <c r="E41" s="5"/>
      <c r="F41" s="13"/>
      <c r="G41" s="13"/>
      <c r="H41" s="13"/>
      <c r="I41" s="5"/>
      <c r="J41" s="5"/>
      <c r="K41" s="5"/>
      <c r="L41" s="5"/>
      <c r="M41" s="5"/>
    </row>
    <row r="42" spans="1:14" ht="12" customHeight="1" thickBot="1" x14ac:dyDescent="0.25">
      <c r="A42" s="5"/>
      <c r="B42" s="558" t="s">
        <v>82</v>
      </c>
      <c r="C42" s="558"/>
      <c r="D42" s="558"/>
      <c r="E42" s="558"/>
      <c r="F42" s="558"/>
      <c r="G42" s="558"/>
      <c r="H42" s="558"/>
      <c r="I42" s="558"/>
      <c r="J42" s="558"/>
      <c r="K42" s="558"/>
      <c r="L42" s="558"/>
      <c r="M42" s="5"/>
    </row>
    <row r="43" spans="1:14" ht="12.95" customHeight="1" x14ac:dyDescent="0.2">
      <c r="A43" s="5"/>
      <c r="B43" s="110">
        <v>78</v>
      </c>
      <c r="C43" s="111" t="s">
        <v>348</v>
      </c>
      <c r="D43" s="111"/>
      <c r="E43" s="112"/>
      <c r="F43" s="542"/>
      <c r="G43" s="543"/>
      <c r="H43" s="544"/>
      <c r="I43" s="403"/>
      <c r="J43" s="531"/>
      <c r="K43" s="531"/>
      <c r="L43" s="532"/>
      <c r="M43" s="5"/>
    </row>
    <row r="44" spans="1:14" ht="9.75" customHeight="1" x14ac:dyDescent="0.2">
      <c r="A44" s="5"/>
      <c r="B44" s="88">
        <v>79</v>
      </c>
      <c r="C44" s="21" t="s">
        <v>349</v>
      </c>
      <c r="D44" s="21"/>
      <c r="E44" s="24"/>
      <c r="F44" s="522"/>
      <c r="G44" s="523"/>
      <c r="H44" s="524"/>
      <c r="I44" s="416"/>
      <c r="J44" s="466"/>
      <c r="K44" s="466"/>
      <c r="L44" s="436"/>
      <c r="M44" s="5"/>
    </row>
    <row r="45" spans="1:14" ht="9.75" customHeight="1" x14ac:dyDescent="0.2">
      <c r="A45" s="5"/>
      <c r="B45" s="125"/>
      <c r="C45" s="306" t="s">
        <v>433</v>
      </c>
      <c r="D45" s="25"/>
      <c r="E45" s="26"/>
      <c r="F45" s="525"/>
      <c r="G45" s="526"/>
      <c r="H45" s="527"/>
      <c r="I45" s="416"/>
      <c r="J45" s="466"/>
      <c r="K45" s="466"/>
      <c r="L45" s="436"/>
      <c r="M45" s="5"/>
    </row>
    <row r="46" spans="1:14" ht="9.75" customHeight="1" x14ac:dyDescent="0.2">
      <c r="A46" s="5"/>
      <c r="B46" s="88">
        <v>80</v>
      </c>
      <c r="C46" s="21" t="s">
        <v>83</v>
      </c>
      <c r="D46" s="21"/>
      <c r="E46" s="24"/>
      <c r="F46" s="522"/>
      <c r="G46" s="523"/>
      <c r="H46" s="524"/>
      <c r="I46" s="416"/>
      <c r="J46" s="466"/>
      <c r="K46" s="466"/>
      <c r="L46" s="436"/>
      <c r="M46" s="5"/>
    </row>
    <row r="47" spans="1:14" ht="9.75" customHeight="1" x14ac:dyDescent="0.2">
      <c r="A47" s="5"/>
      <c r="B47" s="125"/>
      <c r="C47" s="25" t="s">
        <v>84</v>
      </c>
      <c r="D47" s="25"/>
      <c r="E47" s="26"/>
      <c r="F47" s="525"/>
      <c r="G47" s="526"/>
      <c r="H47" s="527"/>
      <c r="I47" s="416"/>
      <c r="J47" s="466"/>
      <c r="K47" s="466"/>
      <c r="L47" s="436"/>
      <c r="M47" s="5"/>
      <c r="N47" s="6" t="s">
        <v>125</v>
      </c>
    </row>
    <row r="48" spans="1:14" ht="6.95" customHeight="1" x14ac:dyDescent="0.2">
      <c r="A48" s="5"/>
      <c r="B48" s="385">
        <v>81</v>
      </c>
      <c r="C48" s="387" t="s">
        <v>292</v>
      </c>
      <c r="D48" s="387"/>
      <c r="E48" s="388"/>
      <c r="F48" s="522"/>
      <c r="G48" s="523"/>
      <c r="H48" s="524"/>
      <c r="I48" s="416"/>
      <c r="J48" s="466"/>
      <c r="K48" s="466"/>
      <c r="L48" s="436"/>
      <c r="M48" s="5"/>
    </row>
    <row r="49" spans="1:14" ht="6.95" customHeight="1" x14ac:dyDescent="0.2">
      <c r="A49" s="5"/>
      <c r="B49" s="386"/>
      <c r="C49" s="389"/>
      <c r="D49" s="389"/>
      <c r="E49" s="390"/>
      <c r="F49" s="525"/>
      <c r="G49" s="526"/>
      <c r="H49" s="527"/>
      <c r="I49" s="416"/>
      <c r="J49" s="466"/>
      <c r="K49" s="466"/>
      <c r="L49" s="436"/>
      <c r="M49" s="5"/>
    </row>
    <row r="50" spans="1:14" ht="9.75" customHeight="1" x14ac:dyDescent="0.2">
      <c r="A50" s="5"/>
      <c r="B50" s="88">
        <v>82</v>
      </c>
      <c r="C50" s="21" t="s">
        <v>293</v>
      </c>
      <c r="D50" s="21"/>
      <c r="E50" s="24"/>
      <c r="F50" s="522"/>
      <c r="G50" s="523"/>
      <c r="H50" s="524"/>
      <c r="I50" s="416"/>
      <c r="J50" s="466"/>
      <c r="K50" s="466"/>
      <c r="L50" s="436"/>
      <c r="M50" s="5"/>
    </row>
    <row r="51" spans="1:14" ht="9.75" customHeight="1" x14ac:dyDescent="0.2">
      <c r="A51" s="5"/>
      <c r="B51" s="125"/>
      <c r="C51" s="25" t="s">
        <v>294</v>
      </c>
      <c r="D51" s="25"/>
      <c r="E51" s="26"/>
      <c r="F51" s="525"/>
      <c r="G51" s="526"/>
      <c r="H51" s="527"/>
      <c r="I51" s="416"/>
      <c r="J51" s="466"/>
      <c r="K51" s="466"/>
      <c r="L51" s="436"/>
      <c r="M51" s="5"/>
    </row>
    <row r="52" spans="1:14" ht="9.75" customHeight="1" x14ac:dyDescent="0.2">
      <c r="A52" s="5"/>
      <c r="B52" s="88">
        <v>83</v>
      </c>
      <c r="C52" s="21" t="s">
        <v>85</v>
      </c>
      <c r="D52" s="21"/>
      <c r="E52" s="24"/>
      <c r="F52" s="522"/>
      <c r="G52" s="523"/>
      <c r="H52" s="524"/>
      <c r="I52" s="416"/>
      <c r="J52" s="466"/>
      <c r="K52" s="466"/>
      <c r="L52" s="436"/>
      <c r="M52" s="5"/>
    </row>
    <row r="53" spans="1:14" ht="9.75" customHeight="1" thickBot="1" x14ac:dyDescent="0.25">
      <c r="A53" s="5"/>
      <c r="B53" s="128"/>
      <c r="C53" s="129" t="s">
        <v>86</v>
      </c>
      <c r="D53" s="129"/>
      <c r="E53" s="130"/>
      <c r="F53" s="533"/>
      <c r="G53" s="534"/>
      <c r="H53" s="535"/>
      <c r="I53" s="463"/>
      <c r="J53" s="552"/>
      <c r="K53" s="552"/>
      <c r="L53" s="464"/>
      <c r="M53" s="5"/>
      <c r="N53" s="6" t="s">
        <v>124</v>
      </c>
    </row>
    <row r="54" spans="1:14" ht="3.75" customHeight="1" x14ac:dyDescent="0.2">
      <c r="A54" s="5"/>
      <c r="B54" s="5"/>
      <c r="C54" s="10"/>
      <c r="D54" s="10"/>
      <c r="E54" s="5"/>
      <c r="F54" s="5"/>
      <c r="G54" s="5"/>
      <c r="H54" s="5"/>
      <c r="I54" s="5"/>
      <c r="J54" s="5"/>
      <c r="K54" s="5"/>
      <c r="L54" s="5"/>
      <c r="M54" s="5"/>
    </row>
    <row r="55" spans="1:14" ht="12" customHeight="1" thickBot="1" x14ac:dyDescent="0.25">
      <c r="A55" s="5"/>
      <c r="B55" s="558" t="s">
        <v>87</v>
      </c>
      <c r="C55" s="558"/>
      <c r="D55" s="558"/>
      <c r="E55" s="558"/>
      <c r="F55" s="558"/>
      <c r="G55" s="558"/>
      <c r="H55" s="558"/>
      <c r="I55" s="558"/>
      <c r="J55" s="558"/>
      <c r="K55" s="558"/>
      <c r="L55" s="558"/>
      <c r="M55" s="5"/>
    </row>
    <row r="56" spans="1:14" ht="22.5" customHeight="1" x14ac:dyDescent="0.2">
      <c r="A56" s="5"/>
      <c r="B56" s="110">
        <v>84</v>
      </c>
      <c r="C56" s="567" t="s">
        <v>322</v>
      </c>
      <c r="D56" s="567"/>
      <c r="E56" s="568"/>
      <c r="F56" s="553"/>
      <c r="G56" s="554"/>
      <c r="H56" s="555"/>
      <c r="I56" s="549"/>
      <c r="J56" s="550"/>
      <c r="K56" s="550"/>
      <c r="L56" s="551"/>
      <c r="M56" s="5"/>
    </row>
    <row r="57" spans="1:14" ht="15" customHeight="1" x14ac:dyDescent="0.2">
      <c r="A57" s="5"/>
      <c r="B57" s="116">
        <v>85</v>
      </c>
      <c r="C57" s="19" t="s">
        <v>88</v>
      </c>
      <c r="D57" s="19"/>
      <c r="E57" s="23"/>
      <c r="F57" s="516"/>
      <c r="G57" s="516"/>
      <c r="H57" s="516"/>
      <c r="I57" s="465"/>
      <c r="J57" s="465"/>
      <c r="K57" s="465"/>
      <c r="L57" s="519"/>
      <c r="M57" s="5"/>
    </row>
    <row r="58" spans="1:14" ht="12.95" customHeight="1" x14ac:dyDescent="0.2">
      <c r="A58" s="5"/>
      <c r="B58" s="88">
        <v>86</v>
      </c>
      <c r="C58" s="311" t="s">
        <v>434</v>
      </c>
      <c r="D58" s="21"/>
      <c r="E58" s="24"/>
      <c r="F58" s="516"/>
      <c r="G58" s="516"/>
      <c r="H58" s="516"/>
      <c r="I58" s="465"/>
      <c r="J58" s="465"/>
      <c r="K58" s="465"/>
      <c r="L58" s="519"/>
      <c r="M58" s="5"/>
    </row>
    <row r="59" spans="1:14" s="316" customFormat="1" ht="12.95" customHeight="1" x14ac:dyDescent="0.2">
      <c r="A59" s="5"/>
      <c r="B59" s="313">
        <v>87</v>
      </c>
      <c r="C59" s="314" t="s">
        <v>435</v>
      </c>
      <c r="D59" s="314"/>
      <c r="E59" s="315"/>
      <c r="F59" s="545"/>
      <c r="G59" s="545"/>
      <c r="H59" s="545"/>
      <c r="I59" s="556"/>
      <c r="J59" s="556"/>
      <c r="K59" s="556"/>
      <c r="L59" s="557"/>
      <c r="M59" s="246"/>
    </row>
    <row r="60" spans="1:14" ht="12.95" customHeight="1" x14ac:dyDescent="0.2">
      <c r="A60" s="5"/>
      <c r="B60" s="313" t="s">
        <v>275</v>
      </c>
      <c r="C60" s="569" t="s">
        <v>276</v>
      </c>
      <c r="D60" s="569"/>
      <c r="E60" s="570"/>
      <c r="F60" s="571"/>
      <c r="G60" s="572"/>
      <c r="H60" s="573"/>
      <c r="I60" s="416"/>
      <c r="J60" s="466"/>
      <c r="K60" s="466"/>
      <c r="L60" s="436"/>
      <c r="M60" s="5"/>
    </row>
    <row r="61" spans="1:14" ht="15" customHeight="1" x14ac:dyDescent="0.2">
      <c r="A61" s="5"/>
      <c r="B61" s="116">
        <v>88</v>
      </c>
      <c r="C61" s="19" t="s">
        <v>89</v>
      </c>
      <c r="D61" s="19"/>
      <c r="E61" s="23"/>
      <c r="F61" s="516"/>
      <c r="G61" s="516"/>
      <c r="H61" s="516"/>
      <c r="I61" s="465"/>
      <c r="J61" s="465"/>
      <c r="K61" s="465"/>
      <c r="L61" s="519"/>
      <c r="M61" s="5"/>
    </row>
    <row r="62" spans="1:14" ht="24" customHeight="1" x14ac:dyDescent="0.2">
      <c r="A62" s="5"/>
      <c r="B62" s="116">
        <v>89</v>
      </c>
      <c r="C62" s="434" t="s">
        <v>436</v>
      </c>
      <c r="D62" s="434"/>
      <c r="E62" s="435"/>
      <c r="F62" s="516"/>
      <c r="G62" s="516"/>
      <c r="H62" s="516"/>
      <c r="I62" s="465"/>
      <c r="J62" s="465"/>
      <c r="K62" s="465"/>
      <c r="L62" s="519"/>
      <c r="M62" s="5"/>
    </row>
    <row r="63" spans="1:14" ht="15" customHeight="1" x14ac:dyDescent="0.2">
      <c r="A63" s="5"/>
      <c r="B63" s="88">
        <v>90</v>
      </c>
      <c r="C63" s="266" t="s">
        <v>350</v>
      </c>
      <c r="D63" s="266"/>
      <c r="E63" s="265"/>
      <c r="F63" s="516"/>
      <c r="G63" s="516"/>
      <c r="H63" s="516"/>
      <c r="I63" s="465"/>
      <c r="J63" s="465"/>
      <c r="K63" s="465"/>
      <c r="L63" s="519"/>
      <c r="M63" s="5"/>
    </row>
    <row r="64" spans="1:14" ht="22.5" customHeight="1" thickBot="1" x14ac:dyDescent="0.25">
      <c r="A64" s="5"/>
      <c r="B64" s="105">
        <v>91</v>
      </c>
      <c r="C64" s="507" t="s">
        <v>460</v>
      </c>
      <c r="D64" s="507"/>
      <c r="E64" s="508"/>
      <c r="F64" s="515">
        <f>r_77-r_77a-r_84-r_85-r_86-r_87-r_87a-r_88+r_89 - r_90</f>
        <v>0</v>
      </c>
      <c r="G64" s="515"/>
      <c r="H64" s="515"/>
      <c r="I64" s="437"/>
      <c r="J64" s="437"/>
      <c r="K64" s="437"/>
      <c r="L64" s="438"/>
      <c r="M64" s="5"/>
    </row>
    <row r="65" spans="1:13" ht="3" hidden="1" customHeight="1" x14ac:dyDescent="0.2">
      <c r="A65" s="5"/>
      <c r="B65" s="5"/>
      <c r="C65" s="10"/>
      <c r="D65" s="10"/>
      <c r="E65" s="5"/>
      <c r="F65" s="5"/>
      <c r="G65" s="5"/>
      <c r="H65" s="5"/>
      <c r="I65" s="5"/>
      <c r="J65" s="5"/>
      <c r="K65" s="5"/>
      <c r="L65" s="5"/>
      <c r="M65" s="5"/>
    </row>
    <row r="66" spans="1:13" ht="13.5" customHeight="1" x14ac:dyDescent="0.2">
      <c r="A66" s="5"/>
      <c r="B66" s="5"/>
      <c r="C66" s="10"/>
      <c r="D66" s="10"/>
      <c r="E66" s="5"/>
      <c r="F66" s="5"/>
      <c r="G66" s="5"/>
      <c r="H66" s="5"/>
      <c r="I66" s="5"/>
      <c r="J66" s="5"/>
      <c r="K66" s="5"/>
      <c r="L66" s="5"/>
      <c r="M66" s="5"/>
    </row>
    <row r="67" spans="1:13" hidden="1" x14ac:dyDescent="0.2"/>
    <row r="68" spans="1:13" hidden="1" x14ac:dyDescent="0.2"/>
    <row r="69" spans="1:13" hidden="1" x14ac:dyDescent="0.2"/>
    <row r="70" spans="1:13" hidden="1" x14ac:dyDescent="0.2"/>
    <row r="71" spans="1:13" hidden="1" x14ac:dyDescent="0.2"/>
    <row r="72" spans="1:13" hidden="1" x14ac:dyDescent="0.2"/>
    <row r="73" spans="1:13" hidden="1" x14ac:dyDescent="0.2"/>
    <row r="74" spans="1:13" hidden="1" x14ac:dyDescent="0.2"/>
    <row r="75" spans="1:13" hidden="1" x14ac:dyDescent="0.2"/>
    <row r="76" spans="1:13" hidden="1" x14ac:dyDescent="0.2"/>
    <row r="77" spans="1:13" hidden="1" x14ac:dyDescent="0.2"/>
    <row r="78" spans="1:13" hidden="1" x14ac:dyDescent="0.2"/>
    <row r="79" spans="1:13" hidden="1" x14ac:dyDescent="0.2"/>
    <row r="80" spans="1:13" hidden="1" x14ac:dyDescent="0.2"/>
    <row r="81" hidden="1" x14ac:dyDescent="0.2"/>
    <row r="82" hidden="1" x14ac:dyDescent="0.2"/>
    <row r="83" hidden="1" x14ac:dyDescent="0.2"/>
    <row r="84" hidden="1" x14ac:dyDescent="0.2"/>
  </sheetData>
  <sheetProtection sheet="1" objects="1" scenarios="1" selectLockedCells="1"/>
  <dataConsolidate/>
  <mergeCells count="120">
    <mergeCell ref="I39:L39"/>
    <mergeCell ref="C38:E38"/>
    <mergeCell ref="C39:E39"/>
    <mergeCell ref="C40:E40"/>
    <mergeCell ref="C62:E62"/>
    <mergeCell ref="G11:H11"/>
    <mergeCell ref="F37:H37"/>
    <mergeCell ref="I44:L45"/>
    <mergeCell ref="F44:H45"/>
    <mergeCell ref="F34:H34"/>
    <mergeCell ref="F31:H31"/>
    <mergeCell ref="J26:K26"/>
    <mergeCell ref="C25:D25"/>
    <mergeCell ref="C26:D26"/>
    <mergeCell ref="C27:D27"/>
    <mergeCell ref="J27:K27"/>
    <mergeCell ref="G18:H19"/>
    <mergeCell ref="J16:L17"/>
    <mergeCell ref="J18:L19"/>
    <mergeCell ref="I16:I17"/>
    <mergeCell ref="I18:I19"/>
    <mergeCell ref="E22:E23"/>
    <mergeCell ref="C11:E11"/>
    <mergeCell ref="J13:L13"/>
    <mergeCell ref="C13:E13"/>
    <mergeCell ref="G13:H13"/>
    <mergeCell ref="J24:L24"/>
    <mergeCell ref="J23:K23"/>
    <mergeCell ref="F61:H61"/>
    <mergeCell ref="I50:L51"/>
    <mergeCell ref="I48:L49"/>
    <mergeCell ref="I31:L31"/>
    <mergeCell ref="F32:H33"/>
    <mergeCell ref="J28:K28"/>
    <mergeCell ref="F35:H35"/>
    <mergeCell ref="I35:L35"/>
    <mergeCell ref="I34:L34"/>
    <mergeCell ref="I32:L33"/>
    <mergeCell ref="G14:H14"/>
    <mergeCell ref="B21:L21"/>
    <mergeCell ref="C24:D24"/>
    <mergeCell ref="F22:G22"/>
    <mergeCell ref="H22:I22"/>
    <mergeCell ref="J22:L22"/>
    <mergeCell ref="F24:G24"/>
    <mergeCell ref="C22:D23"/>
    <mergeCell ref="G15:H15"/>
    <mergeCell ref="B22:B23"/>
    <mergeCell ref="C28:D28"/>
    <mergeCell ref="I63:L63"/>
    <mergeCell ref="F43:H43"/>
    <mergeCell ref="F59:H59"/>
    <mergeCell ref="I37:L37"/>
    <mergeCell ref="I56:L56"/>
    <mergeCell ref="F58:H58"/>
    <mergeCell ref="I52:L53"/>
    <mergeCell ref="F56:H56"/>
    <mergeCell ref="I58:L58"/>
    <mergeCell ref="I59:L59"/>
    <mergeCell ref="F48:H49"/>
    <mergeCell ref="F63:H63"/>
    <mergeCell ref="B55:L55"/>
    <mergeCell ref="F38:H38"/>
    <mergeCell ref="F39:H39"/>
    <mergeCell ref="I38:L38"/>
    <mergeCell ref="C56:E56"/>
    <mergeCell ref="C60:E60"/>
    <mergeCell ref="F60:H60"/>
    <mergeCell ref="I60:L60"/>
    <mergeCell ref="C48:E49"/>
    <mergeCell ref="B48:B49"/>
    <mergeCell ref="B42:L42"/>
    <mergeCell ref="G10:H10"/>
    <mergeCell ref="C64:E64"/>
    <mergeCell ref="C16:E16"/>
    <mergeCell ref="C18:E18"/>
    <mergeCell ref="C17:E17"/>
    <mergeCell ref="F16:F17"/>
    <mergeCell ref="J25:K25"/>
    <mergeCell ref="F64:H64"/>
    <mergeCell ref="F62:H62"/>
    <mergeCell ref="F40:H40"/>
    <mergeCell ref="I64:L64"/>
    <mergeCell ref="I61:L61"/>
    <mergeCell ref="I57:L57"/>
    <mergeCell ref="J29:K29"/>
    <mergeCell ref="F50:H51"/>
    <mergeCell ref="I40:L40"/>
    <mergeCell ref="I43:L43"/>
    <mergeCell ref="I46:L47"/>
    <mergeCell ref="I62:L62"/>
    <mergeCell ref="F57:H57"/>
    <mergeCell ref="F52:H53"/>
    <mergeCell ref="F46:H47"/>
    <mergeCell ref="G16:H17"/>
    <mergeCell ref="C35:E35"/>
    <mergeCell ref="J10:L10"/>
    <mergeCell ref="H24:I24"/>
    <mergeCell ref="E3:H4"/>
    <mergeCell ref="G6:H6"/>
    <mergeCell ref="G7:H7"/>
    <mergeCell ref="G8:H8"/>
    <mergeCell ref="J3:L4"/>
    <mergeCell ref="J7:L7"/>
    <mergeCell ref="J12:L12"/>
    <mergeCell ref="J8:L8"/>
    <mergeCell ref="J9:L9"/>
    <mergeCell ref="C9:E9"/>
    <mergeCell ref="B3:C3"/>
    <mergeCell ref="B4:C4"/>
    <mergeCell ref="I3:I4"/>
    <mergeCell ref="B6:E6"/>
    <mergeCell ref="C10:E10"/>
    <mergeCell ref="J6:L6"/>
    <mergeCell ref="J11:L11"/>
    <mergeCell ref="C12:E12"/>
    <mergeCell ref="G12:H12"/>
    <mergeCell ref="G9:H9"/>
    <mergeCell ref="C7:E7"/>
    <mergeCell ref="C8:E8"/>
  </mergeCells>
  <phoneticPr fontId="12" type="noConversion"/>
  <dataValidations xWindow="415" yWindow="688" count="19">
    <dataValidation allowBlank="1" showInputMessage="1" showErrorMessage="1" prompt="Kladné číslo udává, kolik musíte na dani odvést finančnímu úřadu. Záporný výsledek vyjadřuje výši daňového přeplatku, který vám úřad vrátí. Přeplatek musí být vyšší než 50 Kč a zároveň nesmíte mít nedoplatek na jiné dani. " sqref="F64:H64"/>
    <dataValidation allowBlank="1" showInputMessage="1" showErrorMessage="1" prompt="Údaje zjistíte na potvrzení od zaměstnavatele." sqref="F62:H62"/>
    <dataValidation type="whole" allowBlank="1" showInputMessage="1" showErrorMessage="1" errorTitle="Je potřeba zadat číslo" error="Počet měsíců může být v rozmezí 1-12. Pište pouze celé číslo. _x000a_Součet měsíců v řádcích 65a a 65b nemůže být větší než 12." prompt="Uveďte počet měsíců, po které jste vyživoval(a) manžela/manželku s příjmy nižšími než 68 000 korun.  Částka se dopočítá automaticky. Počítá se každý kalendářní měsíc, na jehož počátku jste manžela/manželku vyživoval(a)" sqref="F8">
      <formula1>0</formula1>
      <formula2>12</formula2>
    </dataValidation>
    <dataValidation type="whole" allowBlank="1" showInputMessage="1" showErrorMessage="1" errorTitle="Pozor" error="Součet měsíců v řádcích 65a a 65b nemůže být větší než 12." prompt="Uveďte počet měsíců, po které jste vyživoval(a) manžela/manželku s průkazem ZTP/P a s příjmy nižšími než 68 000 korun .  Částka se dopočítá automaticky. Počítá se každý kalendářní měsíc, na jehož počátku jste manžela/manželku vyživoval(a)." sqref="F9">
      <formula1>0</formula1>
      <formula2>12</formula2>
    </dataValidation>
    <dataValidation type="whole" allowBlank="1" showInputMessage="1" showErrorMessage="1" errorTitle="Pozor" error="Součet měsíců v řádcích 66 a 67 nemůže být větší než 12." sqref="F10:F11">
      <formula1>0</formula1>
      <formula2>12</formula2>
    </dataValidation>
    <dataValidation type="whole" allowBlank="1" showInputMessage="1" showErrorMessage="1" errorTitle="Pozor - nesprávný zápis!" error="Zadejte číslo v intervalu 1-12. Součet řádku nemůže být věší než 12 měsíců." prompt="Započítat můžete už měsíc, ve kterém se dítě narodilo, ve kterém jste ho osvojili, nebo převzali do péče." sqref="L25:L28 J27:K27 J28 J25:J26 F25:I28">
      <formula1>0</formula1>
      <formula2>12</formula2>
    </dataValidation>
    <dataValidation allowBlank="1" showInputMessage="1" showErrorMessage="1" prompt="Pro podnikatele, kteří mají podle speciálního zákona část rezerv uložených ve státních dluhopisech." sqref="F59:H59"/>
    <dataValidation allowBlank="1" showInputMessage="1" showErrorMessage="1" prompt="Do tohoto řádku se uvede sražená daň pouze z příjmů podle § 6 odst. 4 zákona." sqref="F60:H60"/>
    <dataValidation allowBlank="1" showInputMessage="1" showErrorMessage="1" prompt="Vyplňují jen podnikatelé, kteří finančnímu úřadu platili zálohy na daň z příjmů." sqref="F57:H57"/>
    <dataValidation allowBlank="1" showInputMessage="1" showErrorMessage="1" prompt="Pro podnikatele, kteří se za rok 2021 přihlásili k placení paušální daně a musí podat daňové přiznání, protože nesplnili podmínky, například dosáhli jiných příjmů než předpokládaných." sqref="F58:H58"/>
    <dataValidation allowBlank="1" showInputMessage="1" showErrorMessage="1" prompt="Částka se dopočítá automaticky. " sqref="H8 H12:H13 G8:G13"/>
    <dataValidation type="whole" operator="lessThanOrEqual" allowBlank="1" showInputMessage="1" showErrorMessage="1" prompt="Uveďte počet měsíců, po které jste držitelem průkazu ZTP/P .  Částka se dopočítá automaticky. Počítá se každý kalendářní měsíc, na jehož počátku jste držitelem průkazu." sqref="F12">
      <formula1>12</formula1>
    </dataValidation>
    <dataValidation type="whole" operator="lessThanOrEqual" allowBlank="1" showInputMessage="1" showErrorMessage="1" prompt="Uveďte počet měsíců, po které jste studoval(a) .  Částka se dopočítá automaticky. Počítá se každý kalendářní měsíc, na jehož počátku jste studoval(a)." sqref="F13">
      <formula1>12</formula1>
    </dataValidation>
    <dataValidation allowBlank="1" showInputMessage="1" showErrorMessage="1" prompt="Toto se vztahuje k dodatečnému daňovému přiznání" sqref="F43:H53"/>
    <dataValidation type="whole" operator="lessThanOrEqual" allowBlank="1" showInputMessage="1" showErrorMessage="1" sqref="F7 F14:F15">
      <formula1>12</formula1>
    </dataValidation>
    <dataValidation allowBlank="1" showInputMessage="1" errorTitle="Chybná hodnota" error="Max. 11 000 Kč" prompt="Uveďte uplatňovanou slevu za umístění dítěte v zařízení péče o děti předškolního věku (včetně mateřské školy). Do výše prokazatelně vynaložených výdajů, max. 15 200 Kč za každé vyživované dítě ve společně hospodařící domácnosti." sqref="G14:H14"/>
    <dataValidation type="whole" operator="lessThanOrEqual" allowBlank="1" showInputMessage="1" showErrorMessage="1" errorTitle="Chybná hodnota" error="Částka nesmí být vyšší než 5000" prompt="Uveďte uplatňovanou slevu na evidenci tržeb. Výše slevy činí max. 5 000 korun. Slevu lze uplatnit pouze ve zdaňovacím období, ve kterém jste poprvé zaevidoval tržbu, kterou máte podle zákona č. 112/2016 Sb. o evidenci tržeb povinnost evidovat." sqref="G15:H15">
      <formula1>5000</formula1>
    </dataValidation>
    <dataValidation allowBlank="1" sqref="F39:H39"/>
    <dataValidation allowBlank="1" showInputMessage="1" prompt="Pokud uplatňujete vynětí příjmů ze zdanění či vedete účetnictví a nevyplňujete řádek 101, můžete v případě potřeby upravit výsledek řádku ručně." sqref="F38:H38"/>
  </dataValidations>
  <pageMargins left="0.19685039370078741" right="0.19685039370078741" top="0.19685039370078741" bottom="0.19685039370078741" header="0.19685039370078741" footer="0.19685039370078741"/>
  <pageSetup paperSize="9" orientation="portrait" horizontalDpi="1200" verticalDpi="1200" r:id="rId1"/>
  <ignoredErrors>
    <ignoredError sqref="F29 H2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indexed="10"/>
  </sheetPr>
  <dimension ref="A1:AJ92"/>
  <sheetViews>
    <sheetView showGridLines="0" showRowColHeaders="0" topLeftCell="A4" zoomScaleNormal="100" workbookViewId="0">
      <selection activeCell="AG5" sqref="AG5:AH5"/>
    </sheetView>
  </sheetViews>
  <sheetFormatPr defaultColWidth="0" defaultRowHeight="11.25" zeroHeight="1" x14ac:dyDescent="0.2"/>
  <cols>
    <col min="1" max="1" width="2.42578125" style="6" customWidth="1"/>
    <col min="2" max="2" width="1" style="6" customWidth="1"/>
    <col min="3" max="3" width="1.7109375" style="6" customWidth="1"/>
    <col min="4" max="18" width="3" style="6" customWidth="1"/>
    <col min="19" max="24" width="2.85546875" style="6" customWidth="1"/>
    <col min="25" max="25" width="3.140625" style="6" customWidth="1"/>
    <col min="26" max="30" width="2.85546875" style="6" customWidth="1"/>
    <col min="31" max="31" width="2.42578125" style="6" customWidth="1"/>
    <col min="32" max="32" width="2.140625" style="6" customWidth="1"/>
    <col min="33" max="34" width="2.85546875" style="6" customWidth="1"/>
    <col min="35" max="35" width="1.7109375" style="6" customWidth="1"/>
    <col min="36" max="36" width="47.28515625" style="6" hidden="1" customWidth="1"/>
    <col min="37" max="16384" width="3" style="6" hidden="1"/>
  </cols>
  <sheetData>
    <row r="1" spans="1:35" ht="3" customHeight="1" x14ac:dyDescent="0.2">
      <c r="A1" s="11"/>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row>
    <row r="2" spans="1:35" ht="12" x14ac:dyDescent="0.2">
      <c r="A2" s="11"/>
      <c r="B2" s="49" t="s">
        <v>92</v>
      </c>
      <c r="C2" s="49"/>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row>
    <row r="3" spans="1:35" ht="12" thickBot="1" x14ac:dyDescent="0.25">
      <c r="A3" s="11"/>
      <c r="B3" s="11" t="s">
        <v>93</v>
      </c>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row>
    <row r="4" spans="1:35" ht="15.75" customHeight="1" x14ac:dyDescent="0.2">
      <c r="A4" s="11"/>
      <c r="B4" s="410" t="s">
        <v>94</v>
      </c>
      <c r="C4" s="411"/>
      <c r="D4" s="411"/>
      <c r="E4" s="411"/>
      <c r="F4" s="411"/>
      <c r="G4" s="411"/>
      <c r="H4" s="411"/>
      <c r="I4" s="411"/>
      <c r="J4" s="411"/>
      <c r="K4" s="411"/>
      <c r="L4" s="411"/>
      <c r="M4" s="411"/>
      <c r="N4" s="411"/>
      <c r="O4" s="411"/>
      <c r="P4" s="411"/>
      <c r="Q4" s="411"/>
      <c r="R4" s="411"/>
      <c r="S4" s="411"/>
      <c r="T4" s="411"/>
      <c r="U4" s="411"/>
      <c r="V4" s="411"/>
      <c r="W4" s="411"/>
      <c r="X4" s="411"/>
      <c r="Y4" s="411"/>
      <c r="Z4" s="411"/>
      <c r="AA4" s="411"/>
      <c r="AB4" s="411"/>
      <c r="AC4" s="411"/>
      <c r="AD4" s="411"/>
      <c r="AE4" s="411"/>
      <c r="AF4" s="504"/>
      <c r="AG4" s="625"/>
      <c r="AH4" s="626"/>
      <c r="AI4" s="11"/>
    </row>
    <row r="5" spans="1:35" ht="15.75" customHeight="1" x14ac:dyDescent="0.2">
      <c r="A5" s="11"/>
      <c r="B5" s="624" t="s">
        <v>323</v>
      </c>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1"/>
      <c r="AD5" s="451"/>
      <c r="AE5" s="451"/>
      <c r="AF5" s="452"/>
      <c r="AG5" s="622"/>
      <c r="AH5" s="623"/>
      <c r="AI5" s="11"/>
    </row>
    <row r="6" spans="1:35" ht="15.75" customHeight="1" x14ac:dyDescent="0.2">
      <c r="A6" s="11"/>
      <c r="B6" s="624" t="s">
        <v>351</v>
      </c>
      <c r="C6" s="451"/>
      <c r="D6" s="451"/>
      <c r="E6" s="451"/>
      <c r="F6" s="451"/>
      <c r="G6" s="451"/>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2"/>
      <c r="AG6" s="622"/>
      <c r="AH6" s="623"/>
      <c r="AI6" s="11"/>
    </row>
    <row r="7" spans="1:35" ht="15.75" customHeight="1" x14ac:dyDescent="0.2">
      <c r="A7" s="11"/>
      <c r="B7" s="624" t="s">
        <v>324</v>
      </c>
      <c r="C7" s="451"/>
      <c r="D7" s="451"/>
      <c r="E7" s="451"/>
      <c r="F7" s="451"/>
      <c r="G7" s="451"/>
      <c r="H7" s="451"/>
      <c r="I7" s="451"/>
      <c r="J7" s="451"/>
      <c r="K7" s="451"/>
      <c r="L7" s="451"/>
      <c r="M7" s="451"/>
      <c r="N7" s="451"/>
      <c r="O7" s="451"/>
      <c r="P7" s="451"/>
      <c r="Q7" s="451"/>
      <c r="R7" s="451"/>
      <c r="S7" s="451"/>
      <c r="T7" s="451"/>
      <c r="U7" s="451"/>
      <c r="V7" s="451"/>
      <c r="W7" s="451"/>
      <c r="X7" s="451"/>
      <c r="Y7" s="451"/>
      <c r="Z7" s="451"/>
      <c r="AA7" s="451"/>
      <c r="AB7" s="451"/>
      <c r="AC7" s="451"/>
      <c r="AD7" s="451"/>
      <c r="AE7" s="451"/>
      <c r="AF7" s="452"/>
      <c r="AG7" s="622"/>
      <c r="AH7" s="623"/>
      <c r="AI7" s="11"/>
    </row>
    <row r="8" spans="1:35" ht="15.75" customHeight="1" x14ac:dyDescent="0.2">
      <c r="A8" s="11"/>
      <c r="B8" s="624" t="s">
        <v>437</v>
      </c>
      <c r="C8" s="451"/>
      <c r="D8" s="451"/>
      <c r="E8" s="451"/>
      <c r="F8" s="451"/>
      <c r="G8" s="451"/>
      <c r="H8" s="451"/>
      <c r="I8" s="451"/>
      <c r="J8" s="451"/>
      <c r="K8" s="451"/>
      <c r="L8" s="451"/>
      <c r="M8" s="451"/>
      <c r="N8" s="451"/>
      <c r="O8" s="451"/>
      <c r="P8" s="451"/>
      <c r="Q8" s="451"/>
      <c r="R8" s="451"/>
      <c r="S8" s="451"/>
      <c r="T8" s="451"/>
      <c r="U8" s="451"/>
      <c r="V8" s="451"/>
      <c r="W8" s="451"/>
      <c r="X8" s="451"/>
      <c r="Y8" s="451"/>
      <c r="Z8" s="451"/>
      <c r="AA8" s="451"/>
      <c r="AB8" s="451"/>
      <c r="AC8" s="451"/>
      <c r="AD8" s="451"/>
      <c r="AE8" s="451"/>
      <c r="AF8" s="452"/>
      <c r="AG8" s="513"/>
      <c r="AH8" s="627"/>
      <c r="AI8" s="11"/>
    </row>
    <row r="9" spans="1:35" ht="15.75" customHeight="1" x14ac:dyDescent="0.2">
      <c r="A9" s="11"/>
      <c r="B9" s="624" t="s">
        <v>95</v>
      </c>
      <c r="C9" s="451"/>
      <c r="D9" s="451"/>
      <c r="E9" s="451"/>
      <c r="F9" s="451"/>
      <c r="G9" s="451"/>
      <c r="H9" s="451"/>
      <c r="I9" s="451"/>
      <c r="J9" s="451"/>
      <c r="K9" s="451"/>
      <c r="L9" s="451"/>
      <c r="M9" s="451"/>
      <c r="N9" s="451"/>
      <c r="O9" s="451"/>
      <c r="P9" s="451"/>
      <c r="Q9" s="451"/>
      <c r="R9" s="451"/>
      <c r="S9" s="451"/>
      <c r="T9" s="451"/>
      <c r="U9" s="451"/>
      <c r="V9" s="451"/>
      <c r="W9" s="451"/>
      <c r="X9" s="451"/>
      <c r="Y9" s="451"/>
      <c r="Z9" s="451"/>
      <c r="AA9" s="451"/>
      <c r="AB9" s="451"/>
      <c r="AC9" s="451"/>
      <c r="AD9" s="451"/>
      <c r="AE9" s="451"/>
      <c r="AF9" s="452"/>
      <c r="AG9" s="622"/>
      <c r="AH9" s="623"/>
      <c r="AI9" s="11"/>
    </row>
    <row r="10" spans="1:35" ht="22.5" customHeight="1" x14ac:dyDescent="0.2">
      <c r="A10" s="11"/>
      <c r="B10" s="621" t="s">
        <v>325</v>
      </c>
      <c r="C10" s="434"/>
      <c r="D10" s="434"/>
      <c r="E10" s="434"/>
      <c r="F10" s="434"/>
      <c r="G10" s="434"/>
      <c r="H10" s="434"/>
      <c r="I10" s="434"/>
      <c r="J10" s="434"/>
      <c r="K10" s="434"/>
      <c r="L10" s="434"/>
      <c r="M10" s="434"/>
      <c r="N10" s="434"/>
      <c r="O10" s="434"/>
      <c r="P10" s="434"/>
      <c r="Q10" s="434"/>
      <c r="R10" s="434"/>
      <c r="S10" s="434"/>
      <c r="T10" s="434"/>
      <c r="U10" s="434"/>
      <c r="V10" s="434"/>
      <c r="W10" s="434"/>
      <c r="X10" s="434"/>
      <c r="Y10" s="434"/>
      <c r="Z10" s="434"/>
      <c r="AA10" s="434"/>
      <c r="AB10" s="434"/>
      <c r="AC10" s="434"/>
      <c r="AD10" s="434"/>
      <c r="AE10" s="434"/>
      <c r="AF10" s="435"/>
      <c r="AG10" s="622"/>
      <c r="AH10" s="623"/>
      <c r="AI10" s="11"/>
    </row>
    <row r="11" spans="1:35" ht="16.5" customHeight="1" x14ac:dyDescent="0.2">
      <c r="A11" s="11"/>
      <c r="B11" s="624" t="s">
        <v>326</v>
      </c>
      <c r="C11" s="451"/>
      <c r="D11" s="451"/>
      <c r="E11" s="451"/>
      <c r="F11" s="451"/>
      <c r="G11" s="451"/>
      <c r="H11" s="451"/>
      <c r="I11" s="451"/>
      <c r="J11" s="451"/>
      <c r="K11" s="451"/>
      <c r="L11" s="451"/>
      <c r="M11" s="451"/>
      <c r="N11" s="451"/>
      <c r="O11" s="451"/>
      <c r="P11" s="451"/>
      <c r="Q11" s="451"/>
      <c r="R11" s="451"/>
      <c r="S11" s="451"/>
      <c r="T11" s="451"/>
      <c r="U11" s="451"/>
      <c r="V11" s="451"/>
      <c r="W11" s="451"/>
      <c r="X11" s="451"/>
      <c r="Y11" s="451"/>
      <c r="Z11" s="451"/>
      <c r="AA11" s="451"/>
      <c r="AB11" s="451"/>
      <c r="AC11" s="451"/>
      <c r="AD11" s="451"/>
      <c r="AE11" s="451"/>
      <c r="AF11" s="452"/>
      <c r="AG11" s="622"/>
      <c r="AH11" s="623"/>
      <c r="AI11" s="11"/>
    </row>
    <row r="12" spans="1:35" ht="16.5" customHeight="1" x14ac:dyDescent="0.2">
      <c r="A12" s="11"/>
      <c r="B12" s="624" t="s">
        <v>96</v>
      </c>
      <c r="C12" s="451"/>
      <c r="D12" s="451"/>
      <c r="E12" s="451"/>
      <c r="F12" s="451"/>
      <c r="G12" s="451"/>
      <c r="H12" s="451"/>
      <c r="I12" s="451"/>
      <c r="J12" s="451"/>
      <c r="K12" s="451"/>
      <c r="L12" s="451"/>
      <c r="M12" s="451"/>
      <c r="N12" s="451"/>
      <c r="O12" s="451"/>
      <c r="P12" s="451"/>
      <c r="Q12" s="451"/>
      <c r="R12" s="451"/>
      <c r="S12" s="451"/>
      <c r="T12" s="451"/>
      <c r="U12" s="451"/>
      <c r="V12" s="451"/>
      <c r="W12" s="451"/>
      <c r="X12" s="451"/>
      <c r="Y12" s="451"/>
      <c r="Z12" s="451"/>
      <c r="AA12" s="451"/>
      <c r="AB12" s="451"/>
      <c r="AC12" s="451"/>
      <c r="AD12" s="451"/>
      <c r="AE12" s="451"/>
      <c r="AF12" s="452"/>
      <c r="AG12" s="622"/>
      <c r="AH12" s="623"/>
      <c r="AI12" s="11"/>
    </row>
    <row r="13" spans="1:35" ht="16.5" customHeight="1" x14ac:dyDescent="0.2">
      <c r="A13" s="11"/>
      <c r="B13" s="624" t="s">
        <v>372</v>
      </c>
      <c r="C13" s="451"/>
      <c r="D13" s="451"/>
      <c r="E13" s="451"/>
      <c r="F13" s="451"/>
      <c r="G13" s="451"/>
      <c r="H13" s="451"/>
      <c r="I13" s="451"/>
      <c r="J13" s="451"/>
      <c r="K13" s="451"/>
      <c r="L13" s="451"/>
      <c r="M13" s="451"/>
      <c r="N13" s="451"/>
      <c r="O13" s="451"/>
      <c r="P13" s="451"/>
      <c r="Q13" s="451"/>
      <c r="R13" s="451"/>
      <c r="S13" s="451"/>
      <c r="T13" s="451"/>
      <c r="U13" s="451"/>
      <c r="V13" s="451"/>
      <c r="W13" s="451"/>
      <c r="X13" s="451"/>
      <c r="Y13" s="451"/>
      <c r="Z13" s="451"/>
      <c r="AA13" s="451"/>
      <c r="AB13" s="451"/>
      <c r="AC13" s="451"/>
      <c r="AD13" s="451"/>
      <c r="AE13" s="451"/>
      <c r="AF13" s="452"/>
      <c r="AG13" s="622"/>
      <c r="AH13" s="623"/>
      <c r="AI13" s="11"/>
    </row>
    <row r="14" spans="1:35" ht="16.5" customHeight="1" x14ac:dyDescent="0.2">
      <c r="A14" s="11"/>
      <c r="B14" s="624" t="s">
        <v>373</v>
      </c>
      <c r="C14" s="451"/>
      <c r="D14" s="451"/>
      <c r="E14" s="451"/>
      <c r="F14" s="451"/>
      <c r="G14" s="451"/>
      <c r="H14" s="451"/>
      <c r="I14" s="451"/>
      <c r="J14" s="451"/>
      <c r="K14" s="451"/>
      <c r="L14" s="451"/>
      <c r="M14" s="451"/>
      <c r="N14" s="451"/>
      <c r="O14" s="451"/>
      <c r="P14" s="451"/>
      <c r="Q14" s="451"/>
      <c r="R14" s="451"/>
      <c r="S14" s="451"/>
      <c r="T14" s="451"/>
      <c r="U14" s="451"/>
      <c r="V14" s="451"/>
      <c r="W14" s="451"/>
      <c r="X14" s="451"/>
      <c r="Y14" s="451"/>
      <c r="Z14" s="451"/>
      <c r="AA14" s="451"/>
      <c r="AB14" s="451"/>
      <c r="AC14" s="451"/>
      <c r="AD14" s="451"/>
      <c r="AE14" s="451"/>
      <c r="AF14" s="452"/>
      <c r="AG14" s="622"/>
      <c r="AH14" s="623"/>
      <c r="AI14" s="11"/>
    </row>
    <row r="15" spans="1:35" ht="16.5" customHeight="1" x14ac:dyDescent="0.2">
      <c r="A15" s="11"/>
      <c r="B15" s="624" t="s">
        <v>374</v>
      </c>
      <c r="C15" s="451"/>
      <c r="D15" s="451"/>
      <c r="E15" s="451"/>
      <c r="F15" s="451"/>
      <c r="G15" s="451"/>
      <c r="H15" s="451"/>
      <c r="I15" s="451"/>
      <c r="J15" s="451"/>
      <c r="K15" s="451"/>
      <c r="L15" s="451"/>
      <c r="M15" s="451"/>
      <c r="N15" s="451"/>
      <c r="O15" s="451"/>
      <c r="P15" s="451"/>
      <c r="Q15" s="451"/>
      <c r="R15" s="451"/>
      <c r="S15" s="451"/>
      <c r="T15" s="451"/>
      <c r="U15" s="451"/>
      <c r="V15" s="451"/>
      <c r="W15" s="451"/>
      <c r="X15" s="451"/>
      <c r="Y15" s="451"/>
      <c r="Z15" s="451"/>
      <c r="AA15" s="451"/>
      <c r="AB15" s="451"/>
      <c r="AC15" s="451"/>
      <c r="AD15" s="451"/>
      <c r="AE15" s="451"/>
      <c r="AF15" s="452"/>
      <c r="AG15" s="622"/>
      <c r="AH15" s="623"/>
      <c r="AI15" s="11"/>
    </row>
    <row r="16" spans="1:35" ht="16.5" customHeight="1" x14ac:dyDescent="0.2">
      <c r="A16" s="11"/>
      <c r="B16" s="624" t="s">
        <v>375</v>
      </c>
      <c r="C16" s="451"/>
      <c r="D16" s="451"/>
      <c r="E16" s="451"/>
      <c r="F16" s="451"/>
      <c r="G16" s="451"/>
      <c r="H16" s="451"/>
      <c r="I16" s="451"/>
      <c r="J16" s="451"/>
      <c r="K16" s="451"/>
      <c r="L16" s="451"/>
      <c r="M16" s="451"/>
      <c r="N16" s="451"/>
      <c r="O16" s="451"/>
      <c r="P16" s="451"/>
      <c r="Q16" s="451"/>
      <c r="R16" s="451"/>
      <c r="S16" s="451"/>
      <c r="T16" s="451"/>
      <c r="U16" s="451"/>
      <c r="V16" s="451"/>
      <c r="W16" s="451"/>
      <c r="X16" s="451"/>
      <c r="Y16" s="451"/>
      <c r="Z16" s="451"/>
      <c r="AA16" s="451"/>
      <c r="AB16" s="451"/>
      <c r="AC16" s="451"/>
      <c r="AD16" s="451"/>
      <c r="AE16" s="451"/>
      <c r="AF16" s="452"/>
      <c r="AG16" s="622"/>
      <c r="AH16" s="623"/>
      <c r="AI16" s="11"/>
    </row>
    <row r="17" spans="1:36" ht="16.5" customHeight="1" x14ac:dyDescent="0.2">
      <c r="A17" s="11"/>
      <c r="B17" s="624" t="s">
        <v>352</v>
      </c>
      <c r="C17" s="451"/>
      <c r="D17" s="451"/>
      <c r="E17" s="451"/>
      <c r="F17" s="451"/>
      <c r="G17" s="451"/>
      <c r="H17" s="451"/>
      <c r="I17" s="451"/>
      <c r="J17" s="451"/>
      <c r="K17" s="451"/>
      <c r="L17" s="451"/>
      <c r="M17" s="451"/>
      <c r="N17" s="451"/>
      <c r="O17" s="451"/>
      <c r="P17" s="451"/>
      <c r="Q17" s="451"/>
      <c r="R17" s="451"/>
      <c r="S17" s="451"/>
      <c r="T17" s="451"/>
      <c r="U17" s="451"/>
      <c r="V17" s="451"/>
      <c r="W17" s="451"/>
      <c r="X17" s="451"/>
      <c r="Y17" s="451"/>
      <c r="Z17" s="451"/>
      <c r="AA17" s="451"/>
      <c r="AB17" s="451"/>
      <c r="AC17" s="451"/>
      <c r="AD17" s="451"/>
      <c r="AE17" s="451"/>
      <c r="AF17" s="452"/>
      <c r="AG17" s="513"/>
      <c r="AH17" s="627"/>
      <c r="AI17" s="11"/>
    </row>
    <row r="18" spans="1:36" ht="16.5" customHeight="1" x14ac:dyDescent="0.2">
      <c r="A18" s="11"/>
      <c r="B18" s="624" t="s">
        <v>298</v>
      </c>
      <c r="C18" s="451"/>
      <c r="D18" s="451"/>
      <c r="E18" s="451"/>
      <c r="F18" s="451"/>
      <c r="G18" s="451"/>
      <c r="H18" s="451"/>
      <c r="I18" s="451"/>
      <c r="J18" s="451"/>
      <c r="K18" s="451"/>
      <c r="L18" s="451"/>
      <c r="M18" s="451"/>
      <c r="N18" s="451"/>
      <c r="O18" s="451"/>
      <c r="P18" s="451"/>
      <c r="Q18" s="451"/>
      <c r="R18" s="451"/>
      <c r="S18" s="451"/>
      <c r="T18" s="451"/>
      <c r="U18" s="451"/>
      <c r="V18" s="451"/>
      <c r="W18" s="451"/>
      <c r="X18" s="451"/>
      <c r="Y18" s="451"/>
      <c r="Z18" s="451"/>
      <c r="AA18" s="451"/>
      <c r="AB18" s="451"/>
      <c r="AC18" s="451"/>
      <c r="AD18" s="451"/>
      <c r="AE18" s="451"/>
      <c r="AF18" s="452"/>
      <c r="AG18" s="513"/>
      <c r="AH18" s="627"/>
      <c r="AI18" s="11"/>
    </row>
    <row r="19" spans="1:36" ht="16.5" customHeight="1" x14ac:dyDescent="0.2">
      <c r="A19" s="11"/>
      <c r="B19" s="624" t="s">
        <v>383</v>
      </c>
      <c r="C19" s="451"/>
      <c r="D19" s="451"/>
      <c r="E19" s="451"/>
      <c r="F19" s="451"/>
      <c r="G19" s="451"/>
      <c r="H19" s="451"/>
      <c r="I19" s="451"/>
      <c r="J19" s="451"/>
      <c r="K19" s="451"/>
      <c r="L19" s="451"/>
      <c r="M19" s="451"/>
      <c r="N19" s="451"/>
      <c r="O19" s="451"/>
      <c r="P19" s="451"/>
      <c r="Q19" s="451"/>
      <c r="R19" s="451"/>
      <c r="S19" s="451"/>
      <c r="T19" s="451"/>
      <c r="U19" s="451"/>
      <c r="V19" s="451"/>
      <c r="W19" s="451"/>
      <c r="X19" s="451"/>
      <c r="Y19" s="451"/>
      <c r="Z19" s="451"/>
      <c r="AA19" s="451"/>
      <c r="AB19" s="451"/>
      <c r="AC19" s="451"/>
      <c r="AD19" s="451"/>
      <c r="AE19" s="451"/>
      <c r="AF19" s="452"/>
      <c r="AG19" s="513"/>
      <c r="AH19" s="627"/>
      <c r="AI19" s="11"/>
    </row>
    <row r="20" spans="1:36" ht="16.5" customHeight="1" x14ac:dyDescent="0.2">
      <c r="A20" s="11"/>
      <c r="B20" s="624" t="s">
        <v>327</v>
      </c>
      <c r="C20" s="451"/>
      <c r="D20" s="451"/>
      <c r="E20" s="451"/>
      <c r="F20" s="451"/>
      <c r="G20" s="451"/>
      <c r="H20" s="451"/>
      <c r="I20" s="451"/>
      <c r="J20" s="451"/>
      <c r="K20" s="451"/>
      <c r="L20" s="451"/>
      <c r="M20" s="451"/>
      <c r="N20" s="451"/>
      <c r="O20" s="451"/>
      <c r="P20" s="451"/>
      <c r="Q20" s="451"/>
      <c r="R20" s="451"/>
      <c r="S20" s="451"/>
      <c r="T20" s="451"/>
      <c r="U20" s="451"/>
      <c r="V20" s="451"/>
      <c r="W20" s="451"/>
      <c r="X20" s="451"/>
      <c r="Y20" s="451"/>
      <c r="Z20" s="451"/>
      <c r="AA20" s="451"/>
      <c r="AB20" s="451"/>
      <c r="AC20" s="451"/>
      <c r="AD20" s="451"/>
      <c r="AE20" s="451"/>
      <c r="AF20" s="452"/>
      <c r="AG20" s="513"/>
      <c r="AH20" s="627"/>
      <c r="AI20" s="11"/>
    </row>
    <row r="21" spans="1:36" ht="16.5" customHeight="1" x14ac:dyDescent="0.2">
      <c r="A21" s="11"/>
      <c r="B21" s="624" t="s">
        <v>328</v>
      </c>
      <c r="C21" s="451"/>
      <c r="D21" s="451"/>
      <c r="E21" s="451"/>
      <c r="F21" s="451"/>
      <c r="G21" s="451"/>
      <c r="H21" s="451"/>
      <c r="I21" s="451"/>
      <c r="J21" s="451"/>
      <c r="K21" s="451"/>
      <c r="L21" s="451"/>
      <c r="M21" s="451"/>
      <c r="N21" s="451"/>
      <c r="O21" s="451"/>
      <c r="P21" s="451"/>
      <c r="Q21" s="451"/>
      <c r="R21" s="451"/>
      <c r="S21" s="451"/>
      <c r="T21" s="451"/>
      <c r="U21" s="451"/>
      <c r="V21" s="451"/>
      <c r="W21" s="451"/>
      <c r="X21" s="451"/>
      <c r="Y21" s="451"/>
      <c r="Z21" s="451"/>
      <c r="AA21" s="451"/>
      <c r="AB21" s="451"/>
      <c r="AC21" s="451"/>
      <c r="AD21" s="451"/>
      <c r="AE21" s="451"/>
      <c r="AF21" s="452"/>
      <c r="AG21" s="513"/>
      <c r="AH21" s="627"/>
      <c r="AI21" s="11"/>
    </row>
    <row r="22" spans="1:36" ht="16.5" customHeight="1" x14ac:dyDescent="0.2">
      <c r="A22" s="11"/>
      <c r="B22" s="624" t="s">
        <v>376</v>
      </c>
      <c r="C22" s="451"/>
      <c r="D22" s="451"/>
      <c r="E22" s="451"/>
      <c r="F22" s="451"/>
      <c r="G22" s="451"/>
      <c r="H22" s="451"/>
      <c r="I22" s="451"/>
      <c r="J22" s="451"/>
      <c r="K22" s="451"/>
      <c r="L22" s="451"/>
      <c r="M22" s="451"/>
      <c r="N22" s="451"/>
      <c r="O22" s="451"/>
      <c r="P22" s="451"/>
      <c r="Q22" s="451"/>
      <c r="R22" s="451"/>
      <c r="S22" s="451"/>
      <c r="T22" s="451"/>
      <c r="U22" s="451"/>
      <c r="V22" s="451"/>
      <c r="W22" s="451"/>
      <c r="X22" s="451"/>
      <c r="Y22" s="451"/>
      <c r="Z22" s="451"/>
      <c r="AA22" s="451"/>
      <c r="AB22" s="451"/>
      <c r="AC22" s="451"/>
      <c r="AD22" s="451"/>
      <c r="AE22" s="451"/>
      <c r="AF22" s="452"/>
      <c r="AG22" s="513"/>
      <c r="AH22" s="627"/>
      <c r="AI22" s="11"/>
    </row>
    <row r="23" spans="1:36" ht="16.5" customHeight="1" x14ac:dyDescent="0.2">
      <c r="A23" s="11"/>
      <c r="B23" s="624" t="s">
        <v>394</v>
      </c>
      <c r="C23" s="451"/>
      <c r="D23" s="451"/>
      <c r="E23" s="451"/>
      <c r="F23" s="451"/>
      <c r="G23" s="451"/>
      <c r="H23" s="451"/>
      <c r="I23" s="451"/>
      <c r="J23" s="451"/>
      <c r="K23" s="451"/>
      <c r="L23" s="451"/>
      <c r="M23" s="451"/>
      <c r="N23" s="451"/>
      <c r="O23" s="451"/>
      <c r="P23" s="451"/>
      <c r="Q23" s="451"/>
      <c r="R23" s="451"/>
      <c r="S23" s="451"/>
      <c r="T23" s="451"/>
      <c r="U23" s="451"/>
      <c r="V23" s="451"/>
      <c r="W23" s="451"/>
      <c r="X23" s="451"/>
      <c r="Y23" s="451"/>
      <c r="Z23" s="451"/>
      <c r="AA23" s="451"/>
      <c r="AB23" s="451"/>
      <c r="AC23" s="451"/>
      <c r="AD23" s="451"/>
      <c r="AE23" s="451"/>
      <c r="AF23" s="452"/>
      <c r="AG23" s="295"/>
      <c r="AH23" s="296"/>
      <c r="AI23" s="11"/>
    </row>
    <row r="24" spans="1:36" ht="24.75" customHeight="1" x14ac:dyDescent="0.2">
      <c r="A24" s="11"/>
      <c r="B24" s="621" t="s">
        <v>395</v>
      </c>
      <c r="C24" s="434"/>
      <c r="D24" s="434"/>
      <c r="E24" s="434"/>
      <c r="F24" s="434"/>
      <c r="G24" s="434"/>
      <c r="H24" s="434"/>
      <c r="I24" s="434"/>
      <c r="J24" s="434"/>
      <c r="K24" s="434"/>
      <c r="L24" s="434"/>
      <c r="M24" s="434"/>
      <c r="N24" s="434"/>
      <c r="O24" s="434"/>
      <c r="P24" s="434"/>
      <c r="Q24" s="434"/>
      <c r="R24" s="434"/>
      <c r="S24" s="434"/>
      <c r="T24" s="434"/>
      <c r="U24" s="434"/>
      <c r="V24" s="434"/>
      <c r="W24" s="434"/>
      <c r="X24" s="434"/>
      <c r="Y24" s="434"/>
      <c r="Z24" s="434"/>
      <c r="AA24" s="434"/>
      <c r="AB24" s="434"/>
      <c r="AC24" s="434"/>
      <c r="AD24" s="434"/>
      <c r="AE24" s="434"/>
      <c r="AF24" s="435"/>
      <c r="AG24" s="295"/>
      <c r="AH24" s="296"/>
      <c r="AI24" s="11"/>
    </row>
    <row r="25" spans="1:36" ht="16.5" customHeight="1" x14ac:dyDescent="0.2">
      <c r="A25" s="11"/>
      <c r="B25" s="624" t="s">
        <v>97</v>
      </c>
      <c r="C25" s="451"/>
      <c r="D25" s="451"/>
      <c r="E25" s="451"/>
      <c r="F25" s="451"/>
      <c r="G25" s="451"/>
      <c r="H25" s="451"/>
      <c r="I25" s="451"/>
      <c r="J25" s="451"/>
      <c r="K25" s="451"/>
      <c r="L25" s="451"/>
      <c r="M25" s="451"/>
      <c r="N25" s="451"/>
      <c r="O25" s="451"/>
      <c r="P25" s="451"/>
      <c r="Q25" s="451"/>
      <c r="R25" s="451"/>
      <c r="S25" s="451"/>
      <c r="T25" s="451"/>
      <c r="U25" s="451"/>
      <c r="V25" s="451"/>
      <c r="W25" s="451"/>
      <c r="X25" s="451"/>
      <c r="Y25" s="451"/>
      <c r="Z25" s="451"/>
      <c r="AA25" s="451"/>
      <c r="AB25" s="451"/>
      <c r="AC25" s="451"/>
      <c r="AD25" s="451"/>
      <c r="AE25" s="451"/>
      <c r="AF25" s="452"/>
      <c r="AG25" s="622"/>
      <c r="AH25" s="623"/>
      <c r="AI25" s="11"/>
    </row>
    <row r="26" spans="1:36" ht="16.5" customHeight="1" thickBot="1" x14ac:dyDescent="0.25">
      <c r="A26" s="11"/>
      <c r="B26" s="657" t="s">
        <v>384</v>
      </c>
      <c r="C26" s="658"/>
      <c r="D26" s="658"/>
      <c r="E26" s="658"/>
      <c r="F26" s="658"/>
      <c r="G26" s="658"/>
      <c r="H26" s="658"/>
      <c r="I26" s="658"/>
      <c r="J26" s="658"/>
      <c r="K26" s="658"/>
      <c r="L26" s="658"/>
      <c r="M26" s="658"/>
      <c r="N26" s="658"/>
      <c r="O26" s="658"/>
      <c r="P26" s="658"/>
      <c r="Q26" s="658"/>
      <c r="R26" s="658"/>
      <c r="S26" s="658"/>
      <c r="T26" s="658"/>
      <c r="U26" s="658"/>
      <c r="V26" s="658"/>
      <c r="W26" s="658"/>
      <c r="X26" s="658"/>
      <c r="Y26" s="658"/>
      <c r="Z26" s="658"/>
      <c r="AA26" s="658"/>
      <c r="AB26" s="658"/>
      <c r="AC26" s="658"/>
      <c r="AD26" s="658"/>
      <c r="AE26" s="658"/>
      <c r="AF26" s="659"/>
      <c r="AG26" s="528">
        <f>SUM(AG5:AH25)</f>
        <v>0</v>
      </c>
      <c r="AH26" s="530"/>
      <c r="AI26" s="11"/>
      <c r="AJ26" s="6" t="s">
        <v>127</v>
      </c>
    </row>
    <row r="27" spans="1:36" ht="5.25" customHeight="1" thickBot="1" x14ac:dyDescent="0.25">
      <c r="A27" s="11"/>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11"/>
      <c r="AH27" s="11"/>
      <c r="AI27" s="11"/>
    </row>
    <row r="28" spans="1:36" ht="1.5" customHeight="1" thickBot="1" x14ac:dyDescent="0.25">
      <c r="A28" s="11"/>
      <c r="B28" s="44"/>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6"/>
      <c r="AI28" s="11"/>
    </row>
    <row r="29" spans="1:36" ht="3.75" customHeight="1" thickBot="1" x14ac:dyDescent="0.25">
      <c r="A29" s="11"/>
      <c r="B29" s="630"/>
      <c r="C29" s="630"/>
      <c r="D29" s="630"/>
      <c r="E29" s="630"/>
      <c r="F29" s="630"/>
      <c r="G29" s="630"/>
      <c r="H29" s="630"/>
      <c r="I29" s="630"/>
      <c r="J29" s="630"/>
      <c r="K29" s="630"/>
      <c r="L29" s="630"/>
      <c r="M29" s="630"/>
      <c r="N29" s="630"/>
      <c r="O29" s="630"/>
      <c r="P29" s="630"/>
      <c r="Q29" s="630"/>
      <c r="R29" s="630"/>
      <c r="S29" s="630"/>
      <c r="T29" s="630"/>
      <c r="U29" s="630"/>
      <c r="V29" s="630"/>
      <c r="W29" s="630"/>
      <c r="X29" s="630"/>
      <c r="Y29" s="630"/>
      <c r="Z29" s="630"/>
      <c r="AA29" s="630"/>
      <c r="AB29" s="630"/>
      <c r="AC29" s="630"/>
      <c r="AD29" s="630"/>
      <c r="AE29" s="630"/>
      <c r="AF29" s="630"/>
      <c r="AG29" s="630"/>
      <c r="AH29" s="630"/>
      <c r="AI29" s="11"/>
    </row>
    <row r="30" spans="1:36" ht="10.5" customHeight="1" x14ac:dyDescent="0.2">
      <c r="A30" s="11"/>
      <c r="B30" s="208"/>
      <c r="C30" s="209" t="s">
        <v>329</v>
      </c>
      <c r="D30" s="210"/>
      <c r="E30" s="211"/>
      <c r="F30" s="211"/>
      <c r="G30" s="211"/>
      <c r="H30" s="211"/>
      <c r="I30" s="211"/>
      <c r="J30" s="211"/>
      <c r="K30" s="211"/>
      <c r="L30" s="212"/>
      <c r="M30" s="213" t="s">
        <v>330</v>
      </c>
      <c r="N30" s="211"/>
      <c r="O30" s="211"/>
      <c r="P30" s="211"/>
      <c r="Q30" s="211"/>
      <c r="R30" s="211"/>
      <c r="S30" s="214"/>
      <c r="T30" s="214"/>
      <c r="U30" s="214"/>
      <c r="V30" s="213"/>
      <c r="W30" s="213"/>
      <c r="X30" s="213"/>
      <c r="Y30" s="213"/>
      <c r="Z30" s="213"/>
      <c r="AA30" s="213"/>
      <c r="AB30" s="213"/>
      <c r="AC30" s="213"/>
      <c r="AD30" s="213"/>
      <c r="AE30" s="213"/>
      <c r="AF30" s="213"/>
      <c r="AG30" s="213"/>
      <c r="AH30" s="215"/>
      <c r="AI30" s="11"/>
    </row>
    <row r="31" spans="1:36" ht="13.5" customHeight="1" x14ac:dyDescent="0.2">
      <c r="A31" s="11"/>
      <c r="B31" s="216"/>
      <c r="C31" s="194"/>
      <c r="D31" s="195"/>
      <c r="E31" s="195"/>
      <c r="F31" s="195"/>
      <c r="G31" s="195"/>
      <c r="H31" s="195"/>
      <c r="I31" s="195"/>
      <c r="J31" s="195"/>
      <c r="K31" s="195"/>
      <c r="L31" s="202"/>
      <c r="M31" s="230"/>
      <c r="N31" s="312"/>
      <c r="O31" s="195"/>
      <c r="P31" s="195"/>
      <c r="Q31" s="195"/>
      <c r="R31" s="195"/>
      <c r="S31" s="196"/>
      <c r="T31" s="196"/>
      <c r="U31" s="196"/>
      <c r="V31" s="200"/>
      <c r="W31" s="200"/>
      <c r="X31" s="200"/>
      <c r="Y31" s="200"/>
      <c r="Z31" s="200"/>
      <c r="AA31" s="200"/>
      <c r="AB31" s="200"/>
      <c r="AC31" s="200"/>
      <c r="AD31" s="200"/>
      <c r="AE31" s="200"/>
      <c r="AF31" s="200"/>
      <c r="AG31" s="200"/>
      <c r="AH31" s="217"/>
      <c r="AI31" s="11"/>
    </row>
    <row r="32" spans="1:36" x14ac:dyDescent="0.2">
      <c r="A32" s="11"/>
      <c r="B32" s="218"/>
      <c r="C32" s="196" t="s">
        <v>277</v>
      </c>
      <c r="D32" s="201"/>
      <c r="E32" s="196"/>
      <c r="F32" s="196"/>
      <c r="G32" s="196"/>
      <c r="H32" s="196"/>
      <c r="I32" s="196"/>
      <c r="J32" s="196"/>
      <c r="K32" s="196"/>
      <c r="L32" s="196"/>
      <c r="M32" s="196"/>
      <c r="N32" s="196"/>
      <c r="O32" s="196"/>
      <c r="P32" s="197"/>
      <c r="Q32" s="196"/>
      <c r="R32" s="196"/>
      <c r="S32" s="196"/>
      <c r="T32" s="196"/>
      <c r="U32" s="196"/>
      <c r="V32" s="196"/>
      <c r="W32" s="196"/>
      <c r="X32" s="196"/>
      <c r="Y32" s="196"/>
      <c r="Z32" s="196"/>
      <c r="AA32" s="196"/>
      <c r="AB32" s="196"/>
      <c r="AC32" s="196"/>
      <c r="AD32" s="196"/>
      <c r="AE32" s="196"/>
      <c r="AF32" s="196"/>
      <c r="AG32" s="196"/>
      <c r="AH32" s="219"/>
      <c r="AI32" s="11"/>
    </row>
    <row r="33" spans="1:35" ht="14.25" customHeight="1" x14ac:dyDescent="0.2">
      <c r="A33" s="11"/>
      <c r="B33" s="220"/>
      <c r="C33" s="631"/>
      <c r="D33" s="632"/>
      <c r="E33" s="632"/>
      <c r="F33" s="632"/>
      <c r="G33" s="632"/>
      <c r="H33" s="632"/>
      <c r="I33" s="632"/>
      <c r="J33" s="632"/>
      <c r="K33" s="632"/>
      <c r="L33" s="632"/>
      <c r="M33" s="632"/>
      <c r="N33" s="632"/>
      <c r="O33" s="632"/>
      <c r="P33" s="632"/>
      <c r="Q33" s="632"/>
      <c r="R33" s="632"/>
      <c r="S33" s="632"/>
      <c r="T33" s="632"/>
      <c r="U33" s="632"/>
      <c r="V33" s="632"/>
      <c r="W33" s="632"/>
      <c r="X33" s="632"/>
      <c r="Y33" s="632"/>
      <c r="Z33" s="632"/>
      <c r="AA33" s="632"/>
      <c r="AB33" s="632"/>
      <c r="AC33" s="632"/>
      <c r="AD33" s="632"/>
      <c r="AE33" s="632"/>
      <c r="AF33" s="632"/>
      <c r="AG33" s="633"/>
      <c r="AH33" s="221"/>
      <c r="AI33" s="11"/>
    </row>
    <row r="34" spans="1:35" x14ac:dyDescent="0.2">
      <c r="A34" s="11"/>
      <c r="B34" s="220"/>
      <c r="C34" s="198" t="s">
        <v>278</v>
      </c>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221"/>
      <c r="AI34" s="11"/>
    </row>
    <row r="35" spans="1:35" ht="15" customHeight="1" x14ac:dyDescent="0.2">
      <c r="A35" s="11"/>
      <c r="B35" s="222"/>
      <c r="C35" s="631"/>
      <c r="D35" s="632"/>
      <c r="E35" s="632"/>
      <c r="F35" s="632"/>
      <c r="G35" s="632"/>
      <c r="H35" s="632"/>
      <c r="I35" s="632"/>
      <c r="J35" s="632"/>
      <c r="K35" s="632"/>
      <c r="L35" s="632"/>
      <c r="M35" s="632"/>
      <c r="N35" s="632"/>
      <c r="O35" s="632"/>
      <c r="P35" s="632"/>
      <c r="Q35" s="632"/>
      <c r="R35" s="632"/>
      <c r="S35" s="632"/>
      <c r="T35" s="632"/>
      <c r="U35" s="632"/>
      <c r="V35" s="632"/>
      <c r="W35" s="632"/>
      <c r="X35" s="632"/>
      <c r="Y35" s="632"/>
      <c r="Z35" s="632"/>
      <c r="AA35" s="632"/>
      <c r="AB35" s="632"/>
      <c r="AC35" s="632"/>
      <c r="AD35" s="632"/>
      <c r="AE35" s="632"/>
      <c r="AF35" s="632"/>
      <c r="AG35" s="633"/>
      <c r="AH35" s="223"/>
      <c r="AI35" s="11"/>
    </row>
    <row r="36" spans="1:35" ht="9" customHeight="1" x14ac:dyDescent="0.2">
      <c r="A36" s="11"/>
      <c r="B36" s="224"/>
      <c r="C36" s="196" t="s">
        <v>295</v>
      </c>
      <c r="D36" s="196"/>
      <c r="E36" s="196"/>
      <c r="F36" s="196"/>
      <c r="G36" s="196"/>
      <c r="H36" s="196"/>
      <c r="I36" s="196"/>
      <c r="J36" s="196"/>
      <c r="K36" s="196"/>
      <c r="L36" s="196"/>
      <c r="M36" s="196"/>
      <c r="N36" s="196"/>
      <c r="O36" s="196"/>
      <c r="P36" s="196"/>
      <c r="Q36" s="196"/>
      <c r="R36" s="196"/>
      <c r="S36" s="196"/>
      <c r="T36" s="196"/>
      <c r="U36" s="196"/>
      <c r="V36" s="196"/>
      <c r="W36" s="196"/>
      <c r="X36" s="196"/>
      <c r="Y36" s="196"/>
      <c r="Z36" s="196"/>
      <c r="AA36" s="196"/>
      <c r="AB36" s="196"/>
      <c r="AC36" s="196"/>
      <c r="AD36" s="196"/>
      <c r="AE36" s="196"/>
      <c r="AF36" s="196"/>
      <c r="AG36" s="196"/>
      <c r="AH36" s="219"/>
      <c r="AI36" s="11"/>
    </row>
    <row r="37" spans="1:35" ht="9" customHeight="1" x14ac:dyDescent="0.2">
      <c r="A37" s="11"/>
      <c r="B37" s="224"/>
      <c r="C37" s="196" t="s">
        <v>280</v>
      </c>
      <c r="D37" s="196"/>
      <c r="E37" s="196"/>
      <c r="F37" s="196"/>
      <c r="G37" s="196"/>
      <c r="H37" s="196"/>
      <c r="I37" s="196"/>
      <c r="J37" s="196"/>
      <c r="K37" s="196"/>
      <c r="L37" s="196"/>
      <c r="M37" s="196"/>
      <c r="N37" s="196"/>
      <c r="O37" s="196"/>
      <c r="P37" s="196"/>
      <c r="Q37" s="196"/>
      <c r="R37" s="196"/>
      <c r="S37" s="196"/>
      <c r="T37" s="196"/>
      <c r="U37" s="196"/>
      <c r="V37" s="196"/>
      <c r="W37" s="199"/>
      <c r="X37" s="199"/>
      <c r="Y37" s="199"/>
      <c r="Z37" s="199"/>
      <c r="AA37" s="199"/>
      <c r="AB37" s="199"/>
      <c r="AC37" s="199"/>
      <c r="AD37" s="199"/>
      <c r="AE37" s="199"/>
      <c r="AF37" s="199"/>
      <c r="AG37" s="196"/>
      <c r="AH37" s="219"/>
      <c r="AI37" s="11"/>
    </row>
    <row r="38" spans="1:35" ht="9" customHeight="1" x14ac:dyDescent="0.2">
      <c r="A38" s="11"/>
      <c r="B38" s="224"/>
      <c r="C38" s="196" t="s">
        <v>279</v>
      </c>
      <c r="D38" s="196"/>
      <c r="E38" s="196"/>
      <c r="F38" s="196"/>
      <c r="G38" s="196"/>
      <c r="H38" s="196"/>
      <c r="I38" s="196"/>
      <c r="J38" s="196"/>
      <c r="K38" s="196"/>
      <c r="L38" s="196"/>
      <c r="M38" s="196"/>
      <c r="N38" s="196"/>
      <c r="O38" s="196"/>
      <c r="P38" s="196"/>
      <c r="Q38" s="196"/>
      <c r="R38" s="196"/>
      <c r="S38" s="196"/>
      <c r="T38" s="196"/>
      <c r="U38" s="196"/>
      <c r="V38" s="196"/>
      <c r="W38" s="199"/>
      <c r="X38" s="199"/>
      <c r="Y38" s="199"/>
      <c r="Z38" s="193"/>
      <c r="AA38" s="193"/>
      <c r="AB38" s="193"/>
      <c r="AC38" s="193"/>
      <c r="AD38" s="193"/>
      <c r="AE38" s="193"/>
      <c r="AF38" s="193"/>
      <c r="AG38" s="196"/>
      <c r="AH38" s="219"/>
      <c r="AI38" s="11"/>
    </row>
    <row r="39" spans="1:35" ht="14.25" customHeight="1" x14ac:dyDescent="0.2">
      <c r="A39" s="11"/>
      <c r="B39" s="224"/>
      <c r="C39" s="652"/>
      <c r="D39" s="653"/>
      <c r="E39" s="653"/>
      <c r="F39" s="653"/>
      <c r="G39" s="653"/>
      <c r="H39" s="653"/>
      <c r="I39" s="653"/>
      <c r="J39" s="653"/>
      <c r="K39" s="653"/>
      <c r="L39" s="653"/>
      <c r="M39" s="653"/>
      <c r="N39" s="653"/>
      <c r="O39" s="653"/>
      <c r="P39" s="653"/>
      <c r="Q39" s="653"/>
      <c r="R39" s="653"/>
      <c r="S39" s="653"/>
      <c r="T39" s="653"/>
      <c r="U39" s="653"/>
      <c r="V39" s="653"/>
      <c r="W39" s="653"/>
      <c r="X39" s="653"/>
      <c r="Y39" s="653"/>
      <c r="Z39" s="653"/>
      <c r="AA39" s="653"/>
      <c r="AB39" s="653"/>
      <c r="AC39" s="653"/>
      <c r="AD39" s="653"/>
      <c r="AE39" s="653"/>
      <c r="AF39" s="653"/>
      <c r="AG39" s="654"/>
      <c r="AH39" s="219"/>
      <c r="AI39" s="11"/>
    </row>
    <row r="40" spans="1:35" ht="4.5" customHeight="1" thickBot="1" x14ac:dyDescent="0.25">
      <c r="A40" s="11"/>
      <c r="B40" s="225"/>
      <c r="C40" s="226"/>
      <c r="D40" s="226"/>
      <c r="E40" s="226"/>
      <c r="F40" s="226"/>
      <c r="G40" s="226"/>
      <c r="H40" s="226"/>
      <c r="I40" s="226"/>
      <c r="J40" s="226"/>
      <c r="K40" s="226"/>
      <c r="L40" s="226"/>
      <c r="M40" s="226"/>
      <c r="N40" s="226"/>
      <c r="O40" s="226"/>
      <c r="P40" s="226"/>
      <c r="Q40" s="226"/>
      <c r="R40" s="226"/>
      <c r="S40" s="226"/>
      <c r="T40" s="226"/>
      <c r="U40" s="226"/>
      <c r="V40" s="240"/>
      <c r="W40" s="240"/>
      <c r="X40" s="240"/>
      <c r="Y40" s="240"/>
      <c r="Z40" s="240"/>
      <c r="AA40" s="240"/>
      <c r="AB40" s="240"/>
      <c r="AC40" s="240"/>
      <c r="AD40" s="240"/>
      <c r="AE40" s="240"/>
      <c r="AF40" s="240"/>
      <c r="AG40" s="240"/>
      <c r="AH40" s="227"/>
      <c r="AI40" s="11"/>
    </row>
    <row r="41" spans="1:35" ht="4.5" customHeight="1" thickBot="1" x14ac:dyDescent="0.2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row>
    <row r="42" spans="1:35" ht="11.25" customHeight="1" x14ac:dyDescent="0.2">
      <c r="A42" s="11"/>
      <c r="B42" s="241"/>
      <c r="C42" s="244" t="s">
        <v>297</v>
      </c>
      <c r="D42" s="243"/>
      <c r="E42" s="243"/>
      <c r="F42" s="243"/>
      <c r="G42" s="243"/>
      <c r="H42" s="243"/>
      <c r="I42" s="243"/>
      <c r="J42" s="243"/>
      <c r="K42" s="243"/>
      <c r="L42" s="243"/>
      <c r="M42" s="243"/>
      <c r="N42" s="243"/>
      <c r="O42" s="212"/>
      <c r="P42" s="212"/>
      <c r="Q42" s="212"/>
      <c r="R42" s="212"/>
      <c r="S42" s="212"/>
      <c r="T42" s="212"/>
      <c r="U42" s="212"/>
      <c r="V42" s="212"/>
      <c r="W42" s="212"/>
      <c r="X42" s="212"/>
      <c r="Y42" s="212"/>
      <c r="Z42" s="212"/>
      <c r="AA42" s="212"/>
      <c r="AB42" s="212"/>
      <c r="AC42" s="212"/>
      <c r="AD42" s="212"/>
      <c r="AE42" s="212"/>
      <c r="AF42" s="212"/>
      <c r="AG42" s="212"/>
      <c r="AH42" s="242"/>
      <c r="AI42" s="11"/>
    </row>
    <row r="43" spans="1:35" ht="9" customHeight="1" x14ac:dyDescent="0.2">
      <c r="A43" s="11"/>
      <c r="B43" s="224"/>
      <c r="C43" s="196"/>
      <c r="D43" s="196"/>
      <c r="E43" s="196"/>
      <c r="F43" s="196"/>
      <c r="G43" s="196"/>
      <c r="H43" s="196"/>
      <c r="I43" s="196"/>
      <c r="J43" s="196"/>
      <c r="K43" s="196"/>
      <c r="L43" s="196"/>
      <c r="M43" s="196"/>
      <c r="N43" s="196"/>
      <c r="O43" s="196"/>
      <c r="P43" s="196"/>
      <c r="Q43" s="196"/>
      <c r="R43" s="196"/>
      <c r="S43" s="196"/>
      <c r="T43" s="196"/>
      <c r="U43" s="196"/>
      <c r="V43" s="634" t="s">
        <v>281</v>
      </c>
      <c r="W43" s="634"/>
      <c r="X43" s="634"/>
      <c r="Y43" s="634"/>
      <c r="Z43" s="634"/>
      <c r="AA43" s="634"/>
      <c r="AB43" s="634"/>
      <c r="AC43" s="634"/>
      <c r="AD43" s="634"/>
      <c r="AE43" s="634"/>
      <c r="AF43" s="634"/>
      <c r="AG43" s="634"/>
      <c r="AH43" s="219"/>
      <c r="AI43" s="11"/>
    </row>
    <row r="44" spans="1:35" ht="9" customHeight="1" x14ac:dyDescent="0.2">
      <c r="A44" s="11"/>
      <c r="B44" s="224"/>
      <c r="C44" s="196" t="s">
        <v>4</v>
      </c>
      <c r="D44" s="196"/>
      <c r="E44" s="196"/>
      <c r="F44" s="196"/>
      <c r="G44" s="196"/>
      <c r="H44" s="196"/>
      <c r="I44" s="196"/>
      <c r="J44" s="196"/>
      <c r="K44" s="196"/>
      <c r="L44" s="196"/>
      <c r="M44" s="196"/>
      <c r="N44" s="196"/>
      <c r="O44" s="196"/>
      <c r="P44" s="196"/>
      <c r="Q44" s="196"/>
      <c r="R44" s="196"/>
      <c r="S44" s="196"/>
      <c r="T44" s="196"/>
      <c r="U44" s="196"/>
      <c r="V44" s="634" t="s">
        <v>282</v>
      </c>
      <c r="W44" s="634"/>
      <c r="X44" s="634"/>
      <c r="Y44" s="634"/>
      <c r="Z44" s="634"/>
      <c r="AA44" s="634"/>
      <c r="AB44" s="634"/>
      <c r="AC44" s="634"/>
      <c r="AD44" s="634"/>
      <c r="AE44" s="634"/>
      <c r="AF44" s="634"/>
      <c r="AG44" s="634"/>
      <c r="AH44" s="219"/>
      <c r="AI44" s="11"/>
    </row>
    <row r="45" spans="1:35" ht="14.25" customHeight="1" x14ac:dyDescent="0.2">
      <c r="A45" s="11"/>
      <c r="B45" s="224"/>
      <c r="C45" s="231"/>
      <c r="D45" s="235">
        <f>'DAP1'!Z16</f>
        <v>0</v>
      </c>
      <c r="E45" s="236">
        <f>'DAP1'!AA16</f>
        <v>0</v>
      </c>
      <c r="F45" s="236">
        <f>'DAP1'!AB16</f>
        <v>0</v>
      </c>
      <c r="G45" s="236">
        <f>'DAP1'!AC16</f>
        <v>0</v>
      </c>
      <c r="H45" s="236">
        <f>'DAP1'!AD16</f>
        <v>0</v>
      </c>
      <c r="I45" s="236">
        <f>'DAP1'!AE16</f>
        <v>0</v>
      </c>
      <c r="J45" s="236">
        <f>'DAP1'!AF16</f>
        <v>0</v>
      </c>
      <c r="K45" s="237">
        <f>'DAP1'!AG16</f>
        <v>0</v>
      </c>
      <c r="L45" s="634" t="s">
        <v>283</v>
      </c>
      <c r="M45" s="634"/>
      <c r="N45" s="634"/>
      <c r="O45" s="634"/>
      <c r="P45" s="634"/>
      <c r="Q45" s="634"/>
      <c r="R45" s="634"/>
      <c r="S45" s="634"/>
      <c r="T45" s="634"/>
      <c r="U45" s="634"/>
      <c r="V45" s="203"/>
      <c r="W45" s="239"/>
      <c r="X45" s="239"/>
      <c r="Y45" s="239"/>
      <c r="Z45" s="239"/>
      <c r="AA45" s="239"/>
      <c r="AB45" s="239"/>
      <c r="AC45" s="239"/>
      <c r="AD45" s="239"/>
      <c r="AE45" s="239"/>
      <c r="AF45" s="239"/>
      <c r="AG45" s="204"/>
      <c r="AH45" s="219"/>
      <c r="AI45" s="11"/>
    </row>
    <row r="46" spans="1:35" ht="14.25" customHeight="1" x14ac:dyDescent="0.2">
      <c r="A46" s="11"/>
      <c r="B46" s="224"/>
      <c r="C46" s="196"/>
      <c r="D46" s="196"/>
      <c r="E46" s="196"/>
      <c r="F46" s="196"/>
      <c r="G46" s="196"/>
      <c r="H46" s="196"/>
      <c r="I46" s="196"/>
      <c r="J46" s="201"/>
      <c r="K46" s="229"/>
      <c r="L46" s="638" t="s">
        <v>284</v>
      </c>
      <c r="M46" s="638"/>
      <c r="N46" s="638"/>
      <c r="O46" s="638"/>
      <c r="P46" s="638"/>
      <c r="Q46" s="638"/>
      <c r="R46" s="638"/>
      <c r="S46" s="638"/>
      <c r="T46" s="638"/>
      <c r="U46" s="638"/>
      <c r="V46" s="205"/>
      <c r="W46" s="206"/>
      <c r="X46" s="206"/>
      <c r="Y46" s="206"/>
      <c r="Z46" s="206"/>
      <c r="AA46" s="206"/>
      <c r="AB46" s="206"/>
      <c r="AC46" s="206"/>
      <c r="AD46" s="206"/>
      <c r="AE46" s="206"/>
      <c r="AF46" s="206"/>
      <c r="AG46" s="207"/>
      <c r="AH46" s="219"/>
      <c r="AI46" s="11"/>
    </row>
    <row r="47" spans="1:35" ht="3.95" customHeight="1" thickBot="1" x14ac:dyDescent="0.25">
      <c r="A47" s="11"/>
      <c r="B47" s="225"/>
      <c r="C47" s="226"/>
      <c r="D47" s="226"/>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7"/>
      <c r="AI47" s="11"/>
    </row>
    <row r="48" spans="1:35" ht="6" customHeight="1" x14ac:dyDescent="0.2">
      <c r="A48" s="11"/>
      <c r="B48" s="11"/>
      <c r="C48" s="11"/>
      <c r="D48" s="11"/>
      <c r="E48" s="11"/>
      <c r="F48" s="11"/>
      <c r="G48" s="11"/>
      <c r="H48" s="11"/>
      <c r="I48" s="11"/>
      <c r="J48" s="11"/>
      <c r="K48" s="11"/>
      <c r="L48" s="11"/>
      <c r="M48" s="11"/>
      <c r="N48" s="48"/>
      <c r="O48" s="11"/>
      <c r="P48" s="11"/>
      <c r="Q48" s="11"/>
      <c r="R48" s="11"/>
      <c r="S48" s="11"/>
      <c r="T48" s="11"/>
      <c r="U48" s="11"/>
      <c r="V48" s="11"/>
      <c r="W48" s="11"/>
      <c r="X48" s="11"/>
      <c r="Y48" s="11"/>
      <c r="Z48" s="11"/>
      <c r="AA48" s="11"/>
      <c r="AB48" s="11"/>
      <c r="AC48" s="11"/>
      <c r="AD48" s="11"/>
      <c r="AE48" s="11"/>
      <c r="AF48" s="11"/>
      <c r="AG48" s="11"/>
      <c r="AH48" s="11"/>
      <c r="AI48" s="11"/>
    </row>
    <row r="49" spans="1:36" x14ac:dyDescent="0.2">
      <c r="A49" s="245"/>
      <c r="B49" s="636" t="s">
        <v>286</v>
      </c>
      <c r="C49" s="636"/>
      <c r="D49" s="61" t="s">
        <v>285</v>
      </c>
      <c r="E49" s="61"/>
      <c r="F49" s="61"/>
      <c r="G49" s="61"/>
      <c r="H49" s="61"/>
      <c r="I49" s="61"/>
      <c r="J49" s="61"/>
      <c r="K49" s="61"/>
      <c r="L49" s="61"/>
      <c r="M49" s="61"/>
      <c r="N49" s="61"/>
      <c r="O49" s="61"/>
      <c r="P49" s="61"/>
      <c r="Q49" s="61"/>
      <c r="R49" s="61"/>
      <c r="S49" s="11"/>
      <c r="T49" s="11"/>
      <c r="U49" s="11"/>
      <c r="V49" s="11"/>
      <c r="W49" s="11"/>
      <c r="X49" s="47"/>
      <c r="Y49" s="11"/>
      <c r="Z49" s="645"/>
      <c r="AA49" s="645"/>
      <c r="AB49" s="645"/>
      <c r="AC49" s="645"/>
      <c r="AD49" s="645"/>
      <c r="AE49" s="645"/>
      <c r="AF49" s="645"/>
      <c r="AG49" s="11"/>
      <c r="AH49" s="11"/>
      <c r="AI49" s="11"/>
    </row>
    <row r="50" spans="1:36" ht="6" customHeight="1" x14ac:dyDescent="0.2">
      <c r="A50" s="245"/>
      <c r="B50" s="628" t="s">
        <v>287</v>
      </c>
      <c r="C50" s="628"/>
      <c r="D50" s="629" t="s">
        <v>331</v>
      </c>
      <c r="E50" s="646"/>
      <c r="F50" s="646"/>
      <c r="G50" s="646"/>
      <c r="H50" s="646"/>
      <c r="I50" s="646"/>
      <c r="J50" s="646"/>
      <c r="K50" s="646"/>
      <c r="L50" s="646"/>
      <c r="M50" s="646"/>
      <c r="N50" s="646"/>
      <c r="O50" s="646"/>
      <c r="P50" s="646"/>
      <c r="Q50" s="646"/>
      <c r="R50" s="646"/>
      <c r="S50" s="11"/>
      <c r="T50" s="11"/>
      <c r="U50" s="11"/>
      <c r="V50" s="11"/>
      <c r="W50" s="11"/>
      <c r="X50" s="14"/>
      <c r="Y50" s="11"/>
      <c r="Z50" s="11"/>
      <c r="AA50" s="11"/>
      <c r="AB50" s="11"/>
      <c r="AC50" s="11"/>
      <c r="AD50" s="11"/>
      <c r="AE50" s="11"/>
      <c r="AF50" s="11"/>
      <c r="AG50" s="11"/>
      <c r="AH50" s="11"/>
      <c r="AI50" s="11"/>
    </row>
    <row r="51" spans="1:36" ht="24" customHeight="1" x14ac:dyDescent="0.2">
      <c r="A51" s="246"/>
      <c r="B51" s="628"/>
      <c r="C51" s="628"/>
      <c r="D51" s="646"/>
      <c r="E51" s="646"/>
      <c r="F51" s="646"/>
      <c r="G51" s="646"/>
      <c r="H51" s="646"/>
      <c r="I51" s="646"/>
      <c r="J51" s="646"/>
      <c r="K51" s="646"/>
      <c r="L51" s="646"/>
      <c r="M51" s="646"/>
      <c r="N51" s="646"/>
      <c r="O51" s="646"/>
      <c r="P51" s="646"/>
      <c r="Q51" s="646"/>
      <c r="R51" s="646"/>
      <c r="S51" s="11"/>
      <c r="T51" s="635"/>
      <c r="U51" s="635"/>
      <c r="V51" s="635"/>
      <c r="W51" s="635"/>
      <c r="X51" s="635"/>
      <c r="Y51" s="635"/>
      <c r="Z51" s="635"/>
      <c r="AA51" s="635"/>
      <c r="AB51" s="635"/>
      <c r="AC51" s="635"/>
      <c r="AD51" s="635"/>
      <c r="AE51" s="635"/>
      <c r="AF51" s="635"/>
      <c r="AG51" s="635"/>
      <c r="AH51" s="635"/>
      <c r="AI51" s="11"/>
    </row>
    <row r="52" spans="1:36" ht="19.5" customHeight="1" x14ac:dyDescent="0.2">
      <c r="A52" s="246"/>
      <c r="B52" s="628" t="s">
        <v>332</v>
      </c>
      <c r="C52" s="628"/>
      <c r="D52" s="629" t="s">
        <v>333</v>
      </c>
      <c r="E52" s="629"/>
      <c r="F52" s="629"/>
      <c r="G52" s="629"/>
      <c r="H52" s="629"/>
      <c r="I52" s="629"/>
      <c r="J52" s="629"/>
      <c r="K52" s="629"/>
      <c r="L52" s="629"/>
      <c r="M52" s="629"/>
      <c r="N52" s="629"/>
      <c r="O52" s="629"/>
      <c r="P52" s="629"/>
      <c r="Q52" s="629"/>
      <c r="R52" s="629"/>
      <c r="S52" s="11"/>
      <c r="T52" s="297"/>
      <c r="U52" s="297"/>
      <c r="V52" s="297"/>
      <c r="W52" s="297"/>
      <c r="X52" s="297"/>
      <c r="Y52" s="297"/>
      <c r="Z52" s="297"/>
      <c r="AA52" s="297"/>
      <c r="AB52" s="297"/>
      <c r="AC52" s="297"/>
      <c r="AD52" s="297"/>
      <c r="AE52" s="297"/>
      <c r="AF52" s="297"/>
      <c r="AG52" s="297"/>
      <c r="AH52" s="297"/>
      <c r="AI52" s="11"/>
    </row>
    <row r="53" spans="1:36" ht="10.5" customHeight="1" x14ac:dyDescent="0.2">
      <c r="A53" s="246"/>
      <c r="B53" s="628" t="s">
        <v>397</v>
      </c>
      <c r="C53" s="628"/>
      <c r="D53" s="629" t="s">
        <v>396</v>
      </c>
      <c r="E53" s="629"/>
      <c r="F53" s="629"/>
      <c r="G53" s="629"/>
      <c r="H53" s="629"/>
      <c r="I53" s="629"/>
      <c r="J53" s="629"/>
      <c r="K53" s="629"/>
      <c r="L53" s="629"/>
      <c r="M53" s="629"/>
      <c r="N53" s="629"/>
      <c r="O53" s="629"/>
      <c r="P53" s="629"/>
      <c r="Q53" s="629"/>
      <c r="R53" s="629"/>
      <c r="S53" s="11"/>
      <c r="T53" s="635" t="s">
        <v>108</v>
      </c>
      <c r="U53" s="635"/>
      <c r="V53" s="635"/>
      <c r="W53" s="635"/>
      <c r="X53" s="635"/>
      <c r="Y53" s="635"/>
      <c r="Z53" s="635"/>
      <c r="AA53" s="635"/>
      <c r="AB53" s="635"/>
      <c r="AC53" s="635"/>
      <c r="AD53" s="635"/>
      <c r="AE53" s="635"/>
      <c r="AF53" s="635"/>
      <c r="AG53" s="635"/>
      <c r="AH53" s="635"/>
      <c r="AI53" s="11"/>
    </row>
    <row r="54" spans="1:36" ht="6" customHeight="1" thickBot="1"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row>
    <row r="55" spans="1:36" x14ac:dyDescent="0.2">
      <c r="A55" s="11"/>
      <c r="B55" s="50"/>
      <c r="C55" s="51"/>
      <c r="D55" s="51"/>
      <c r="E55" s="51"/>
      <c r="F55" s="51"/>
      <c r="G55" s="51"/>
      <c r="H55" s="60" t="s">
        <v>100</v>
      </c>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2"/>
      <c r="AI55" s="11"/>
    </row>
    <row r="56" spans="1:36" ht="4.5" customHeight="1" x14ac:dyDescent="0.2">
      <c r="A56" s="11"/>
      <c r="B56" s="53"/>
      <c r="C56" s="54"/>
      <c r="D56" s="54"/>
      <c r="E56" s="54"/>
      <c r="F56" s="54"/>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5"/>
      <c r="AI56" s="11"/>
    </row>
    <row r="57" spans="1:36" x14ac:dyDescent="0.2">
      <c r="A57" s="11"/>
      <c r="B57" s="53"/>
      <c r="C57" s="54" t="s">
        <v>296</v>
      </c>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5"/>
      <c r="AI57" s="11"/>
    </row>
    <row r="58" spans="1:36" ht="14.25" customHeight="1" x14ac:dyDescent="0.2">
      <c r="A58" s="11"/>
      <c r="B58" s="53"/>
      <c r="C58" s="54" t="s">
        <v>101</v>
      </c>
      <c r="D58" s="54"/>
      <c r="E58" s="54"/>
      <c r="F58" s="54"/>
      <c r="G58" s="54"/>
      <c r="H58" s="54"/>
      <c r="I58" s="54"/>
      <c r="J58" s="54"/>
      <c r="K58" s="54"/>
      <c r="L58" s="54"/>
      <c r="M58" s="232"/>
      <c r="N58" s="648" t="str">
        <f>IF('DAP3'!F64&lt;0,ABS('DAP3'!F64),"")</f>
        <v/>
      </c>
      <c r="O58" s="648"/>
      <c r="P58" s="648"/>
      <c r="Q58" s="648"/>
      <c r="R58" s="648"/>
      <c r="S58" s="648"/>
      <c r="T58" s="648"/>
      <c r="U58" s="648"/>
      <c r="V58" s="648"/>
      <c r="W58" s="648"/>
      <c r="X58" s="648"/>
      <c r="Y58" s="648"/>
      <c r="Z58" s="648"/>
      <c r="AA58" s="648"/>
      <c r="AB58" s="648"/>
      <c r="AC58" s="648"/>
      <c r="AD58" s="648"/>
      <c r="AE58" s="54" t="s">
        <v>37</v>
      </c>
      <c r="AF58" s="54"/>
      <c r="AG58" s="54"/>
      <c r="AH58" s="55"/>
      <c r="AI58" s="11"/>
      <c r="AJ58" s="6" t="s">
        <v>128</v>
      </c>
    </row>
    <row r="59" spans="1:36" ht="14.25" customHeight="1" x14ac:dyDescent="0.2">
      <c r="A59" s="11"/>
      <c r="B59" s="53"/>
      <c r="C59" s="54" t="s">
        <v>106</v>
      </c>
      <c r="D59" s="54"/>
      <c r="E59" s="54"/>
      <c r="F59" s="54"/>
      <c r="G59" s="54"/>
      <c r="H59" s="54"/>
      <c r="I59" s="54"/>
      <c r="J59" s="233"/>
      <c r="K59" s="655"/>
      <c r="L59" s="655"/>
      <c r="M59" s="655"/>
      <c r="N59" s="655"/>
      <c r="O59" s="655"/>
      <c r="P59" s="655"/>
      <c r="Q59" s="655"/>
      <c r="R59" s="655"/>
      <c r="S59" s="655"/>
      <c r="T59" s="655"/>
      <c r="U59" s="655"/>
      <c r="V59" s="655"/>
      <c r="W59" s="655"/>
      <c r="X59" s="655"/>
      <c r="Y59" s="655"/>
      <c r="Z59" s="655"/>
      <c r="AA59" s="655"/>
      <c r="AB59" s="655"/>
      <c r="AC59" s="655"/>
      <c r="AD59" s="655"/>
      <c r="AE59" s="655"/>
      <c r="AF59" s="655"/>
      <c r="AG59" s="655"/>
      <c r="AH59" s="656"/>
      <c r="AI59" s="11"/>
      <c r="AJ59" s="6" t="s">
        <v>147</v>
      </c>
    </row>
    <row r="60" spans="1:36" ht="14.25" customHeight="1" x14ac:dyDescent="0.2">
      <c r="A60" s="11"/>
      <c r="B60" s="53"/>
      <c r="C60" s="54" t="s">
        <v>387</v>
      </c>
      <c r="D60" s="54"/>
      <c r="E60" s="54"/>
      <c r="F60" s="54"/>
      <c r="G60" s="54"/>
      <c r="H60" s="54"/>
      <c r="I60" s="54"/>
      <c r="J60" s="54"/>
      <c r="K60" s="234"/>
      <c r="L60" s="639"/>
      <c r="M60" s="639"/>
      <c r="N60" s="639"/>
      <c r="O60" s="639"/>
      <c r="P60" s="639"/>
      <c r="Q60" s="639"/>
      <c r="R60" s="639"/>
      <c r="S60" s="639"/>
      <c r="T60" s="639"/>
      <c r="U60" s="639"/>
      <c r="V60" s="56" t="s">
        <v>102</v>
      </c>
      <c r="W60" s="643"/>
      <c r="X60" s="643"/>
      <c r="Y60" s="643"/>
      <c r="Z60" s="643"/>
      <c r="AA60" s="643"/>
      <c r="AB60" s="643"/>
      <c r="AC60" s="643"/>
      <c r="AD60" s="643"/>
      <c r="AE60" s="643"/>
      <c r="AF60" s="643"/>
      <c r="AG60" s="643"/>
      <c r="AH60" s="644"/>
      <c r="AI60" s="11"/>
    </row>
    <row r="61" spans="1:36" ht="14.25" customHeight="1" x14ac:dyDescent="0.2">
      <c r="A61" s="11"/>
      <c r="B61" s="53"/>
      <c r="C61" s="54" t="s">
        <v>103</v>
      </c>
      <c r="D61" s="54"/>
      <c r="E61" s="54"/>
      <c r="F61" s="640"/>
      <c r="G61" s="640"/>
      <c r="H61" s="640"/>
      <c r="I61" s="640"/>
      <c r="J61" s="640"/>
      <c r="K61" s="640"/>
      <c r="L61" s="640"/>
      <c r="M61" s="640"/>
      <c r="N61" s="640"/>
      <c r="O61" s="640"/>
      <c r="P61" s="640"/>
      <c r="Q61" s="640"/>
      <c r="R61" s="238"/>
      <c r="S61" s="54"/>
      <c r="T61" s="54"/>
      <c r="U61" s="54"/>
      <c r="V61" s="56" t="s">
        <v>104</v>
      </c>
      <c r="W61" s="639"/>
      <c r="X61" s="639"/>
      <c r="Y61" s="639"/>
      <c r="Z61" s="639"/>
      <c r="AA61" s="639"/>
      <c r="AB61" s="639"/>
      <c r="AC61" s="639"/>
      <c r="AD61" s="639"/>
      <c r="AE61" s="639"/>
      <c r="AF61" s="639"/>
      <c r="AG61" s="639"/>
      <c r="AH61" s="642"/>
      <c r="AI61" s="11"/>
    </row>
    <row r="62" spans="1:36" ht="14.25" customHeight="1" x14ac:dyDescent="0.2">
      <c r="A62" s="11"/>
      <c r="B62" s="53"/>
      <c r="C62" s="54" t="s">
        <v>105</v>
      </c>
      <c r="D62" s="54"/>
      <c r="E62" s="54"/>
      <c r="F62" s="234"/>
      <c r="G62" s="639"/>
      <c r="H62" s="639"/>
      <c r="I62" s="639"/>
      <c r="J62" s="639"/>
      <c r="K62" s="639"/>
      <c r="L62" s="639"/>
      <c r="M62" s="639"/>
      <c r="N62" s="639"/>
      <c r="O62" s="639"/>
      <c r="P62" s="54"/>
      <c r="Q62" s="54"/>
      <c r="R62" s="54"/>
      <c r="S62" s="54"/>
      <c r="T62" s="54"/>
      <c r="U62" s="54"/>
      <c r="V62" s="56" t="s">
        <v>107</v>
      </c>
      <c r="W62" s="649"/>
      <c r="X62" s="649"/>
      <c r="Y62" s="649"/>
      <c r="Z62" s="649"/>
      <c r="AA62" s="649"/>
      <c r="AB62" s="649"/>
      <c r="AC62" s="649"/>
      <c r="AD62" s="649"/>
      <c r="AE62" s="649"/>
      <c r="AF62" s="649"/>
      <c r="AG62" s="649"/>
      <c r="AH62" s="650"/>
      <c r="AI62" s="11"/>
    </row>
    <row r="63" spans="1:36" ht="14.25" customHeight="1" x14ac:dyDescent="0.2">
      <c r="A63" s="11"/>
      <c r="B63" s="53"/>
      <c r="C63" s="54" t="s">
        <v>98</v>
      </c>
      <c r="D63" s="651"/>
      <c r="E63" s="651"/>
      <c r="F63" s="651"/>
      <c r="G63" s="651"/>
      <c r="H63" s="651"/>
      <c r="I63" s="651"/>
      <c r="J63" s="54" t="s">
        <v>99</v>
      </c>
      <c r="K63" s="641">
        <f ca="1">TODAY()</f>
        <v>44613</v>
      </c>
      <c r="L63" s="641"/>
      <c r="M63" s="641"/>
      <c r="N63" s="641"/>
      <c r="O63" s="647" t="s">
        <v>339</v>
      </c>
      <c r="P63" s="647"/>
      <c r="Q63" s="647"/>
      <c r="R63" s="647"/>
      <c r="S63" s="647"/>
      <c r="T63" s="647"/>
      <c r="U63" s="647"/>
      <c r="V63" s="647"/>
      <c r="W63" s="647"/>
      <c r="X63" s="647"/>
      <c r="Y63" s="647"/>
      <c r="Z63" s="647"/>
      <c r="AA63" s="261"/>
      <c r="AB63" s="261"/>
      <c r="AC63" s="261"/>
      <c r="AD63" s="261"/>
      <c r="AE63" s="261"/>
      <c r="AF63" s="261"/>
      <c r="AG63" s="261"/>
      <c r="AH63" s="262"/>
      <c r="AI63" s="11"/>
    </row>
    <row r="64" spans="1:36" ht="12" thickBot="1" x14ac:dyDescent="0.25">
      <c r="A64" s="11"/>
      <c r="B64" s="57"/>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9"/>
      <c r="AI64" s="11"/>
    </row>
    <row r="65" spans="1:35" ht="3.75" customHeight="1" x14ac:dyDescent="0.2">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row>
    <row r="66" spans="1:35" ht="13.5" hidden="1" customHeight="1" x14ac:dyDescent="0.2">
      <c r="A66" s="11"/>
      <c r="B66" s="630"/>
      <c r="C66" s="630"/>
      <c r="D66" s="630"/>
      <c r="E66" s="630"/>
      <c r="F66" s="630"/>
      <c r="G66" s="630"/>
      <c r="H66" s="630"/>
      <c r="I66" s="630"/>
      <c r="J66" s="630"/>
      <c r="K66" s="630"/>
      <c r="L66" s="630"/>
      <c r="M66" s="630"/>
      <c r="N66" s="630"/>
      <c r="O66" s="630"/>
      <c r="P66" s="630"/>
      <c r="Q66" s="630"/>
      <c r="R66" s="630"/>
      <c r="S66" s="630"/>
      <c r="T66" s="630"/>
      <c r="U66" s="630"/>
      <c r="V66" s="630"/>
      <c r="W66" s="630"/>
      <c r="X66" s="630"/>
      <c r="Y66" s="630"/>
      <c r="Z66" s="630"/>
      <c r="AA66" s="630"/>
      <c r="AB66" s="630"/>
      <c r="AC66" s="630"/>
      <c r="AD66" s="630"/>
      <c r="AE66" s="630"/>
      <c r="AF66" s="630"/>
      <c r="AG66" s="630"/>
      <c r="AH66" s="630"/>
      <c r="AI66" s="11"/>
    </row>
    <row r="67" spans="1:35" ht="8.1" hidden="1" customHeight="1" x14ac:dyDescent="0.2">
      <c r="A67" s="11"/>
      <c r="B67" s="11"/>
      <c r="C67" s="11"/>
      <c r="D67" s="11"/>
      <c r="E67" s="11"/>
      <c r="F67" s="11"/>
      <c r="G67" s="11"/>
      <c r="H67" s="11"/>
      <c r="I67" s="11"/>
      <c r="J67" s="11"/>
      <c r="K67" s="11"/>
      <c r="L67" s="11"/>
      <c r="M67" s="11"/>
      <c r="N67" s="48"/>
      <c r="O67" s="11"/>
      <c r="P67" s="11"/>
      <c r="Q67" s="11"/>
      <c r="R67" s="11"/>
      <c r="S67" s="11"/>
      <c r="T67" s="11"/>
      <c r="U67" s="11"/>
      <c r="V67" s="11"/>
      <c r="W67" s="11"/>
      <c r="X67" s="11"/>
      <c r="Y67" s="11"/>
      <c r="Z67" s="11"/>
      <c r="AA67" s="11"/>
      <c r="AB67" s="11"/>
      <c r="AC67" s="11"/>
      <c r="AD67" s="11"/>
      <c r="AE67" s="11"/>
      <c r="AF67" s="11"/>
      <c r="AG67" s="11"/>
      <c r="AH67" s="11"/>
      <c r="AI67" s="11"/>
    </row>
    <row r="68" spans="1:35" ht="8.1" hidden="1" customHeight="1" x14ac:dyDescent="0.2">
      <c r="A68" s="11"/>
      <c r="B68" s="11"/>
      <c r="C68" s="11"/>
      <c r="D68" s="11"/>
      <c r="E68" s="11"/>
      <c r="F68" s="11"/>
      <c r="G68" s="11"/>
      <c r="H68" s="11"/>
      <c r="I68" s="11"/>
      <c r="J68" s="11"/>
      <c r="K68" s="11"/>
      <c r="L68" s="11"/>
      <c r="M68" s="11"/>
      <c r="N68" s="48"/>
      <c r="O68" s="11"/>
      <c r="P68" s="11"/>
      <c r="Q68" s="11"/>
      <c r="R68" s="11"/>
      <c r="S68" s="11"/>
      <c r="T68" s="11"/>
      <c r="U68" s="11"/>
      <c r="V68" s="11"/>
      <c r="W68" s="11"/>
      <c r="X68" s="11"/>
      <c r="Y68" s="11"/>
      <c r="Z68" s="11"/>
      <c r="AA68" s="11"/>
      <c r="AB68" s="11"/>
      <c r="AC68" s="11"/>
      <c r="AD68" s="11"/>
      <c r="AE68" s="11"/>
      <c r="AF68" s="11"/>
      <c r="AG68" s="11"/>
      <c r="AH68" s="11"/>
      <c r="AI68" s="11"/>
    </row>
    <row r="69" spans="1:35" ht="8.1" hidden="1" customHeight="1" x14ac:dyDescent="0.2">
      <c r="A69" s="11"/>
      <c r="B69" s="11"/>
      <c r="C69" s="11"/>
      <c r="D69" s="11"/>
      <c r="E69" s="11"/>
      <c r="F69" s="11"/>
      <c r="G69" s="11"/>
      <c r="H69" s="11"/>
      <c r="I69" s="11"/>
      <c r="J69" s="11"/>
      <c r="K69" s="11"/>
      <c r="L69" s="11"/>
      <c r="M69" s="11"/>
      <c r="N69" s="48"/>
      <c r="O69" s="11"/>
      <c r="P69" s="11"/>
      <c r="Q69" s="11"/>
      <c r="R69" s="11"/>
      <c r="S69" s="11"/>
      <c r="T69" s="11"/>
      <c r="U69" s="11"/>
      <c r="V69" s="11"/>
      <c r="W69" s="11"/>
      <c r="X69" s="11"/>
      <c r="Y69" s="11"/>
      <c r="Z69" s="11"/>
      <c r="AA69" s="11"/>
      <c r="AB69" s="11"/>
      <c r="AC69" s="11"/>
      <c r="AD69" s="11"/>
      <c r="AE69" s="11"/>
      <c r="AF69" s="11"/>
      <c r="AG69" s="11"/>
      <c r="AH69" s="11"/>
      <c r="AI69" s="11"/>
    </row>
    <row r="70" spans="1:35" ht="8.1" hidden="1" customHeight="1" x14ac:dyDescent="0.2">
      <c r="A70" s="11"/>
      <c r="B70" s="11"/>
      <c r="C70" s="11"/>
      <c r="D70" s="11"/>
      <c r="E70" s="11"/>
      <c r="F70" s="11"/>
      <c r="G70" s="11"/>
      <c r="H70" s="11"/>
      <c r="I70" s="11"/>
      <c r="J70" s="11"/>
      <c r="K70" s="11"/>
      <c r="L70" s="11"/>
      <c r="M70" s="11"/>
      <c r="N70" s="48"/>
      <c r="O70" s="11"/>
      <c r="P70" s="11"/>
      <c r="Q70" s="11"/>
      <c r="R70" s="11"/>
      <c r="S70" s="11"/>
      <c r="T70" s="11"/>
      <c r="U70" s="11"/>
      <c r="V70" s="11"/>
      <c r="W70" s="11"/>
      <c r="X70" s="11"/>
      <c r="Y70" s="11"/>
      <c r="Z70" s="11"/>
      <c r="AA70" s="11"/>
      <c r="AB70" s="11"/>
      <c r="AC70" s="11"/>
      <c r="AD70" s="11"/>
      <c r="AE70" s="11"/>
      <c r="AF70" s="11"/>
      <c r="AG70" s="11"/>
      <c r="AH70" s="11"/>
      <c r="AI70" s="11"/>
    </row>
    <row r="71" spans="1:35" ht="8.1" hidden="1" customHeight="1" x14ac:dyDescent="0.2">
      <c r="A71" s="11"/>
      <c r="B71" s="11"/>
      <c r="C71" s="11"/>
      <c r="D71" s="11"/>
      <c r="E71" s="11"/>
      <c r="F71" s="11"/>
      <c r="G71" s="11"/>
      <c r="H71" s="11"/>
      <c r="I71" s="11"/>
      <c r="J71" s="11"/>
      <c r="K71" s="11"/>
      <c r="L71" s="11"/>
      <c r="M71" s="11"/>
      <c r="N71" s="48"/>
      <c r="O71" s="11"/>
      <c r="P71" s="11"/>
      <c r="Q71" s="11"/>
      <c r="R71" s="11"/>
      <c r="S71" s="11"/>
      <c r="T71" s="11"/>
      <c r="U71" s="11"/>
      <c r="V71" s="11"/>
      <c r="W71" s="11"/>
      <c r="X71" s="11"/>
      <c r="Y71" s="11"/>
      <c r="Z71" s="11"/>
      <c r="AA71" s="11"/>
      <c r="AB71" s="11"/>
      <c r="AC71" s="11"/>
      <c r="AD71" s="11"/>
      <c r="AE71" s="11"/>
      <c r="AF71" s="11"/>
      <c r="AG71" s="11"/>
      <c r="AH71" s="11"/>
      <c r="AI71" s="11"/>
    </row>
    <row r="72" spans="1:35" ht="8.1" hidden="1" customHeight="1" x14ac:dyDescent="0.2">
      <c r="A72" s="11"/>
      <c r="B72" s="11"/>
      <c r="C72" s="11"/>
      <c r="D72" s="11"/>
      <c r="E72" s="11"/>
      <c r="F72" s="11"/>
      <c r="G72" s="11"/>
      <c r="H72" s="11"/>
      <c r="I72" s="11"/>
      <c r="J72" s="11"/>
      <c r="K72" s="11"/>
      <c r="L72" s="11"/>
      <c r="M72" s="11"/>
      <c r="N72" s="48"/>
      <c r="O72" s="11"/>
      <c r="P72" s="11"/>
      <c r="Q72" s="11"/>
      <c r="R72" s="11"/>
      <c r="S72" s="11"/>
      <c r="T72" s="11"/>
      <c r="U72" s="11"/>
      <c r="V72" s="11"/>
      <c r="W72" s="11"/>
      <c r="X72" s="11"/>
      <c r="Y72" s="11"/>
      <c r="Z72" s="11"/>
      <c r="AA72" s="11"/>
      <c r="AB72" s="11"/>
      <c r="AC72" s="11"/>
      <c r="AD72" s="11"/>
      <c r="AE72" s="11"/>
      <c r="AF72" s="11"/>
      <c r="AG72" s="11"/>
      <c r="AH72" s="11"/>
      <c r="AI72" s="11"/>
    </row>
    <row r="73" spans="1:35" ht="5.25" hidden="1" customHeight="1" x14ac:dyDescent="0.2">
      <c r="A73" s="11"/>
      <c r="B73" s="11"/>
      <c r="C73" s="11"/>
      <c r="D73" s="11"/>
      <c r="E73" s="11"/>
      <c r="F73" s="11"/>
      <c r="G73" s="11"/>
      <c r="H73" s="11"/>
      <c r="I73" s="11"/>
      <c r="J73" s="11"/>
      <c r="K73" s="11"/>
      <c r="L73" s="11"/>
      <c r="M73" s="11"/>
      <c r="N73" s="48"/>
      <c r="O73" s="11"/>
      <c r="P73" s="11"/>
      <c r="Q73" s="11"/>
      <c r="R73" s="11"/>
      <c r="S73" s="11"/>
      <c r="T73" s="11"/>
      <c r="U73" s="11"/>
      <c r="V73" s="11"/>
      <c r="W73" s="11"/>
      <c r="X73" s="11"/>
      <c r="Y73" s="11"/>
      <c r="Z73" s="11"/>
      <c r="AA73" s="11"/>
      <c r="AB73" s="11"/>
      <c r="AC73" s="11"/>
      <c r="AD73" s="11"/>
      <c r="AE73" s="11"/>
      <c r="AF73" s="11"/>
      <c r="AG73" s="11"/>
      <c r="AH73" s="11"/>
      <c r="AI73" s="11"/>
    </row>
    <row r="74" spans="1:35" ht="2.25" customHeight="1" x14ac:dyDescent="0.2">
      <c r="A74" s="637"/>
      <c r="B74" s="637"/>
      <c r="C74" s="61"/>
      <c r="D74" s="11"/>
      <c r="E74" s="11"/>
      <c r="F74" s="11"/>
      <c r="G74" s="11"/>
      <c r="H74" s="11"/>
      <c r="I74" s="11"/>
      <c r="J74" s="11"/>
      <c r="K74" s="11"/>
      <c r="L74" s="11"/>
      <c r="M74" s="11"/>
      <c r="N74" s="48"/>
      <c r="O74" s="11"/>
      <c r="P74" s="11"/>
      <c r="Q74" s="11"/>
      <c r="R74" s="11"/>
      <c r="S74" s="11"/>
      <c r="T74" s="11"/>
      <c r="U74" s="11"/>
      <c r="V74" s="11"/>
      <c r="W74" s="11"/>
      <c r="X74" s="11"/>
      <c r="Y74" s="11"/>
      <c r="Z74" s="11"/>
      <c r="AA74" s="11"/>
      <c r="AB74" s="11"/>
      <c r="AC74" s="11"/>
      <c r="AD74" s="11"/>
      <c r="AE74" s="11"/>
      <c r="AF74" s="11"/>
      <c r="AG74" s="11"/>
      <c r="AH74" s="11"/>
      <c r="AI74" s="11"/>
    </row>
    <row r="75" spans="1:35" ht="9" hidden="1" customHeight="1" x14ac:dyDescent="0.2">
      <c r="A75" s="637"/>
      <c r="B75" s="637"/>
      <c r="C75" s="6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row>
    <row r="76" spans="1:35" ht="9" hidden="1" customHeight="1" x14ac:dyDescent="0.2">
      <c r="A76" s="61"/>
      <c r="B76" s="61"/>
      <c r="C76" s="6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row>
    <row r="77" spans="1:35" ht="9" hidden="1" customHeight="1" x14ac:dyDescent="0.2">
      <c r="A77" s="61"/>
      <c r="B77" s="61"/>
      <c r="C77" s="61"/>
      <c r="D77" s="11"/>
      <c r="E77" s="11"/>
      <c r="F77" s="11"/>
      <c r="G77" s="11"/>
      <c r="H77" s="11"/>
      <c r="I77" s="11"/>
      <c r="J77" s="11"/>
      <c r="K77" s="11"/>
      <c r="L77" s="11"/>
      <c r="M77" s="11"/>
      <c r="N77" s="11"/>
      <c r="O77" s="11"/>
      <c r="P77" s="11"/>
      <c r="Q77" s="11"/>
      <c r="R77" s="11"/>
      <c r="S77" s="11"/>
      <c r="T77" s="11"/>
      <c r="U77" s="11"/>
      <c r="V77" s="11"/>
      <c r="W77" s="228"/>
      <c r="X77" s="11"/>
      <c r="Y77" s="11"/>
      <c r="Z77" s="11"/>
      <c r="AA77" s="11"/>
      <c r="AB77" s="11"/>
      <c r="AC77" s="11"/>
      <c r="AD77" s="11"/>
      <c r="AE77" s="11"/>
      <c r="AF77" s="11"/>
      <c r="AG77" s="11"/>
      <c r="AH77" s="11"/>
      <c r="AI77" s="11"/>
    </row>
    <row r="78" spans="1:35" x14ac:dyDescent="0.2">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row>
    <row r="79" spans="1:35" ht="3.75" customHeight="1" x14ac:dyDescent="0.2">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row>
    <row r="80" spans="1:35" hidden="1" x14ac:dyDescent="0.2"/>
    <row r="81" hidden="1" x14ac:dyDescent="0.2"/>
    <row r="82" hidden="1" x14ac:dyDescent="0.2"/>
    <row r="83" hidden="1" x14ac:dyDescent="0.2"/>
    <row r="84" hidden="1" x14ac:dyDescent="0.2"/>
    <row r="85" ht="2.25" hidden="1" customHeight="1" x14ac:dyDescent="0.2"/>
    <row r="86" hidden="1" x14ac:dyDescent="0.2"/>
    <row r="87" hidden="1" x14ac:dyDescent="0.2"/>
    <row r="88" hidden="1" x14ac:dyDescent="0.2"/>
    <row r="89" hidden="1" x14ac:dyDescent="0.2"/>
    <row r="90" hidden="1" x14ac:dyDescent="0.2"/>
    <row r="91" hidden="1" x14ac:dyDescent="0.2"/>
    <row r="92" hidden="1" x14ac:dyDescent="0.2"/>
  </sheetData>
  <sheetProtection sheet="1" objects="1" scenarios="1" selectLockedCells="1"/>
  <mergeCells count="76">
    <mergeCell ref="W62:AH62"/>
    <mergeCell ref="B53:C53"/>
    <mergeCell ref="T53:AH53"/>
    <mergeCell ref="D63:I63"/>
    <mergeCell ref="AG21:AH21"/>
    <mergeCell ref="C39:AG39"/>
    <mergeCell ref="K59:AH59"/>
    <mergeCell ref="D53:R53"/>
    <mergeCell ref="AG26:AH26"/>
    <mergeCell ref="B25:AF25"/>
    <mergeCell ref="B26:AF26"/>
    <mergeCell ref="AG22:AH22"/>
    <mergeCell ref="B21:AF21"/>
    <mergeCell ref="B22:AF22"/>
    <mergeCell ref="A75:B75"/>
    <mergeCell ref="A74:B74"/>
    <mergeCell ref="B66:AH66"/>
    <mergeCell ref="L45:U45"/>
    <mergeCell ref="L46:U46"/>
    <mergeCell ref="G62:O62"/>
    <mergeCell ref="L60:U60"/>
    <mergeCell ref="F61:Q61"/>
    <mergeCell ref="K63:N63"/>
    <mergeCell ref="B50:C51"/>
    <mergeCell ref="W61:AH61"/>
    <mergeCell ref="W60:AH60"/>
    <mergeCell ref="Z49:AF49"/>
    <mergeCell ref="D50:R51"/>
    <mergeCell ref="O63:Z63"/>
    <mergeCell ref="N58:AD58"/>
    <mergeCell ref="AG16:AH16"/>
    <mergeCell ref="AG19:AH19"/>
    <mergeCell ref="AG20:AH20"/>
    <mergeCell ref="AG18:AH18"/>
    <mergeCell ref="B16:AF16"/>
    <mergeCell ref="AG17:AH17"/>
    <mergeCell ref="B19:AF19"/>
    <mergeCell ref="B20:AF20"/>
    <mergeCell ref="AG11:AH11"/>
    <mergeCell ref="AG12:AH12"/>
    <mergeCell ref="B14:AF14"/>
    <mergeCell ref="AG13:AH13"/>
    <mergeCell ref="AG14:AH14"/>
    <mergeCell ref="B12:AF12"/>
    <mergeCell ref="B11:AF11"/>
    <mergeCell ref="B13:AF13"/>
    <mergeCell ref="AG15:AH15"/>
    <mergeCell ref="B52:C52"/>
    <mergeCell ref="D52:R52"/>
    <mergeCell ref="B29:AH29"/>
    <mergeCell ref="B18:AF18"/>
    <mergeCell ref="B23:AF23"/>
    <mergeCell ref="B24:AF24"/>
    <mergeCell ref="B15:AF15"/>
    <mergeCell ref="C33:AG33"/>
    <mergeCell ref="AG25:AH25"/>
    <mergeCell ref="B17:AF17"/>
    <mergeCell ref="C35:AG35"/>
    <mergeCell ref="V44:AG44"/>
    <mergeCell ref="V43:AG43"/>
    <mergeCell ref="T51:AH51"/>
    <mergeCell ref="B49:C49"/>
    <mergeCell ref="B10:AF10"/>
    <mergeCell ref="AG10:AH10"/>
    <mergeCell ref="B9:AF9"/>
    <mergeCell ref="AG9:AH9"/>
    <mergeCell ref="B4:AF4"/>
    <mergeCell ref="B5:AF5"/>
    <mergeCell ref="B6:AF6"/>
    <mergeCell ref="B7:AF7"/>
    <mergeCell ref="AG4:AH4"/>
    <mergeCell ref="AG5:AH5"/>
    <mergeCell ref="AG7:AH7"/>
    <mergeCell ref="AG6:AH6"/>
    <mergeCell ref="AG8:AH8"/>
    <mergeCell ref="B8:AF8"/>
  </mergeCells>
  <phoneticPr fontId="12" type="noConversion"/>
  <dataValidations count="1">
    <dataValidation type="whole" operator="greaterThanOrEqual" allowBlank="1" showInputMessage="1" showErrorMessage="1" errorTitle="Zadejte číslo" prompt="Počet listů přílohy " sqref="AH25 AH9:AH16 AG9:AG25 AG5:AG8 AH5:AH7">
      <formula1>0</formula1>
    </dataValidation>
  </dataValidations>
  <printOptions gridLines="1"/>
  <pageMargins left="0.19685039370078741" right="0.19685039370078741" top="0.19685039370078741" bottom="0.19685039370078741" header="0.19685039370078741" footer="0.31496062992125984"/>
  <pageSetup paperSize="9" orientation="portrait" horizontalDpi="1200" verticalDpi="1200" r:id="rId1"/>
  <ignoredErrors>
    <ignoredError sqref="D45:K45 K63" unlockedFormula="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
    <tabColor theme="0" tint="-0.499984740745262"/>
  </sheetPr>
  <dimension ref="A1:AJ49"/>
  <sheetViews>
    <sheetView showGridLines="0" showRowColHeaders="0" zoomScaleNormal="100" workbookViewId="0">
      <selection activeCell="T18" sqref="T18:AA18"/>
    </sheetView>
  </sheetViews>
  <sheetFormatPr defaultColWidth="0" defaultRowHeight="11.25" zeroHeight="1" x14ac:dyDescent="0.2"/>
  <cols>
    <col min="1" max="2" width="1.42578125" style="134" customWidth="1"/>
    <col min="3" max="3" width="2.42578125" style="134" customWidth="1"/>
    <col min="4" max="4" width="4" style="134" customWidth="1"/>
    <col min="5" max="22" width="2.85546875" style="134" customWidth="1"/>
    <col min="23" max="30" width="2.7109375" style="134" customWidth="1"/>
    <col min="31" max="31" width="2.28515625" style="134" customWidth="1"/>
    <col min="32" max="32" width="2.7109375" style="134" customWidth="1"/>
    <col min="33" max="33" width="1.85546875" style="134" customWidth="1"/>
    <col min="34" max="35" width="2.85546875" style="134" customWidth="1"/>
    <col min="36" max="36" width="1.42578125" style="134" customWidth="1"/>
    <col min="37" max="16384" width="0" style="134" hidden="1"/>
  </cols>
  <sheetData>
    <row r="1" spans="1:36" x14ac:dyDescent="0.2">
      <c r="A1" s="137"/>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c r="AI1" s="137"/>
      <c r="AJ1" s="137"/>
    </row>
    <row r="2" spans="1:36" ht="12.75" x14ac:dyDescent="0.2">
      <c r="A2" s="137"/>
      <c r="B2" s="138" t="s">
        <v>149</v>
      </c>
      <c r="C2" s="137"/>
      <c r="D2" s="137"/>
      <c r="E2" s="137"/>
      <c r="F2" s="137"/>
      <c r="G2" s="137"/>
      <c r="H2" s="137"/>
      <c r="I2" s="137"/>
      <c r="J2" s="137"/>
      <c r="K2" s="137"/>
      <c r="L2" s="137"/>
      <c r="M2" s="137"/>
      <c r="N2" s="137"/>
      <c r="O2" s="137"/>
      <c r="P2" s="137"/>
      <c r="Q2" s="137"/>
      <c r="R2" s="137"/>
      <c r="S2" s="137"/>
      <c r="T2" s="137"/>
      <c r="U2" s="137"/>
      <c r="V2" s="137"/>
      <c r="W2" s="139" t="s">
        <v>170</v>
      </c>
      <c r="X2" s="137"/>
      <c r="Y2" s="137"/>
      <c r="Z2" s="137"/>
      <c r="AA2" s="137"/>
      <c r="AB2" s="137"/>
      <c r="AC2" s="137"/>
      <c r="AD2" s="137"/>
      <c r="AE2" s="137"/>
      <c r="AF2" s="137"/>
      <c r="AG2" s="137"/>
      <c r="AH2" s="137"/>
      <c r="AI2" s="137"/>
      <c r="AJ2" s="137"/>
    </row>
    <row r="3" spans="1:36" ht="12" customHeight="1" x14ac:dyDescent="0.2">
      <c r="A3" s="137"/>
      <c r="B3" s="137" t="s">
        <v>150</v>
      </c>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row>
    <row r="4" spans="1:36" ht="12" customHeight="1" x14ac:dyDescent="0.2">
      <c r="A4" s="137"/>
      <c r="B4" s="11" t="s">
        <v>438</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row>
    <row r="5" spans="1:36" ht="12" customHeight="1" x14ac:dyDescent="0.2">
      <c r="A5" s="137"/>
      <c r="B5" s="11" t="s">
        <v>353</v>
      </c>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c r="AI5" s="137"/>
      <c r="AJ5" s="137"/>
    </row>
    <row r="6" spans="1:36" ht="12" customHeight="1" x14ac:dyDescent="0.2">
      <c r="A6" s="137"/>
      <c r="B6" s="11" t="s">
        <v>377</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row>
    <row r="7" spans="1:36" ht="12" customHeight="1" x14ac:dyDescent="0.2">
      <c r="A7" s="137"/>
      <c r="B7" s="11" t="s">
        <v>299</v>
      </c>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row>
    <row r="8" spans="1:36" ht="6.75" customHeight="1" x14ac:dyDescent="0.2">
      <c r="A8" s="137"/>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c r="AI8" s="137"/>
      <c r="AJ8" s="137"/>
    </row>
    <row r="9" spans="1:36" ht="12.75" x14ac:dyDescent="0.2">
      <c r="A9" s="137"/>
      <c r="B9" s="138" t="s">
        <v>354</v>
      </c>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row>
    <row r="10" spans="1:36" ht="14.25" customHeight="1" x14ac:dyDescent="0.2">
      <c r="A10" s="137"/>
      <c r="B10" s="48" t="s">
        <v>355</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row>
    <row r="11" spans="1:36" x14ac:dyDescent="0.2">
      <c r="A11" s="137"/>
      <c r="B11" s="137"/>
      <c r="C11" s="137"/>
      <c r="D11" s="137"/>
      <c r="E11" s="137"/>
      <c r="F11" s="137"/>
      <c r="G11" s="137"/>
      <c r="H11" s="137"/>
      <c r="I11" s="137"/>
      <c r="J11" s="137"/>
      <c r="K11" s="137"/>
      <c r="L11" s="137"/>
      <c r="M11" s="137"/>
      <c r="N11" s="137"/>
      <c r="O11" s="141" t="s">
        <v>151</v>
      </c>
      <c r="P11" s="137"/>
      <c r="Q11" s="137"/>
      <c r="R11" s="137"/>
      <c r="S11" s="137"/>
      <c r="T11" s="137"/>
      <c r="U11" s="137"/>
      <c r="V11" s="137"/>
      <c r="W11" s="137"/>
      <c r="X11" s="137"/>
      <c r="Y11" s="137"/>
      <c r="Z11" s="137"/>
      <c r="AA11" s="137"/>
      <c r="AB11" s="137"/>
      <c r="AC11" s="137"/>
      <c r="AD11" s="137"/>
      <c r="AE11" s="137"/>
      <c r="AF11" s="137"/>
      <c r="AG11" s="137"/>
      <c r="AH11" s="137"/>
      <c r="AI11" s="137"/>
      <c r="AJ11" s="137"/>
    </row>
    <row r="12" spans="1:36" x14ac:dyDescent="0.2">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row>
    <row r="13" spans="1:36" ht="22.5" customHeight="1" x14ac:dyDescent="0.2">
      <c r="A13" s="137"/>
      <c r="B13" s="698" t="s">
        <v>172</v>
      </c>
      <c r="C13" s="674"/>
      <c r="D13" s="674"/>
      <c r="E13" s="674"/>
      <c r="F13" s="674"/>
      <c r="G13" s="674"/>
      <c r="H13" s="674"/>
      <c r="I13" s="675"/>
      <c r="J13" s="690"/>
      <c r="K13" s="691"/>
      <c r="L13" s="144"/>
      <c r="M13" s="673" t="s">
        <v>173</v>
      </c>
      <c r="N13" s="674"/>
      <c r="O13" s="674"/>
      <c r="P13" s="674"/>
      <c r="Q13" s="674"/>
      <c r="R13" s="674"/>
      <c r="S13" s="674"/>
      <c r="T13" s="675"/>
      <c r="U13" s="690"/>
      <c r="V13" s="691"/>
      <c r="W13" s="143"/>
      <c r="X13" s="143"/>
      <c r="Y13" s="143"/>
      <c r="Z13" s="695" t="s">
        <v>174</v>
      </c>
      <c r="AA13" s="696"/>
      <c r="AB13" s="696"/>
      <c r="AC13" s="696"/>
      <c r="AD13" s="696"/>
      <c r="AE13" s="696"/>
      <c r="AF13" s="696"/>
      <c r="AG13" s="697"/>
      <c r="AH13" s="690" t="s">
        <v>171</v>
      </c>
      <c r="AI13" s="691"/>
      <c r="AJ13" s="137"/>
    </row>
    <row r="14" spans="1:36" ht="3.75" customHeight="1" x14ac:dyDescent="0.2">
      <c r="A14" s="137"/>
      <c r="B14" s="291"/>
      <c r="C14" s="158"/>
      <c r="D14" s="158"/>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row>
    <row r="15" spans="1:36" ht="22.5" customHeight="1" x14ac:dyDescent="0.2">
      <c r="A15" s="137"/>
      <c r="B15" s="699"/>
      <c r="C15" s="699"/>
      <c r="D15" s="699"/>
      <c r="E15" s="699"/>
      <c r="F15" s="699"/>
      <c r="G15" s="699"/>
      <c r="H15" s="699"/>
      <c r="I15" s="699"/>
      <c r="J15" s="699"/>
      <c r="K15" s="699"/>
      <c r="L15" s="699"/>
      <c r="M15" s="699"/>
      <c r="N15" s="699"/>
      <c r="O15" s="699"/>
      <c r="P15" s="699"/>
      <c r="Q15" s="699"/>
      <c r="R15" s="699"/>
      <c r="S15" s="699"/>
      <c r="T15" s="699"/>
      <c r="U15" s="699"/>
      <c r="V15" s="699"/>
      <c r="W15" s="137"/>
      <c r="X15" s="137"/>
      <c r="Y15" s="137"/>
      <c r="Z15" s="137"/>
      <c r="AA15" s="137"/>
      <c r="AB15" s="137"/>
      <c r="AC15" s="137"/>
      <c r="AD15" s="137"/>
      <c r="AE15" s="137"/>
      <c r="AF15" s="137"/>
      <c r="AG15" s="137"/>
      <c r="AH15" s="137"/>
      <c r="AI15" s="137"/>
      <c r="AJ15" s="137"/>
    </row>
    <row r="16" spans="1:36" ht="3.75" customHeight="1" x14ac:dyDescent="0.2">
      <c r="A16" s="137"/>
      <c r="B16" s="137"/>
      <c r="C16" s="137"/>
      <c r="D16" s="137"/>
      <c r="E16" s="137"/>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row>
    <row r="17" spans="1:36" x14ac:dyDescent="0.2">
      <c r="A17" s="137"/>
      <c r="B17" s="147"/>
      <c r="C17" s="142"/>
      <c r="D17" s="142"/>
      <c r="E17" s="142"/>
      <c r="F17" s="142"/>
      <c r="G17" s="142"/>
      <c r="H17" s="142"/>
      <c r="I17" s="142"/>
      <c r="J17" s="142"/>
      <c r="K17" s="142"/>
      <c r="L17" s="142"/>
      <c r="M17" s="142"/>
      <c r="N17" s="142"/>
      <c r="O17" s="142"/>
      <c r="P17" s="142"/>
      <c r="Q17" s="142"/>
      <c r="R17" s="142"/>
      <c r="S17" s="142"/>
      <c r="T17" s="148" t="s">
        <v>52</v>
      </c>
      <c r="U17" s="149"/>
      <c r="V17" s="149"/>
      <c r="W17" s="149"/>
      <c r="X17" s="149"/>
      <c r="Y17" s="149"/>
      <c r="Z17" s="149"/>
      <c r="AA17" s="150"/>
      <c r="AB17" s="149" t="s">
        <v>53</v>
      </c>
      <c r="AC17" s="149"/>
      <c r="AD17" s="149"/>
      <c r="AE17" s="149"/>
      <c r="AF17" s="149"/>
      <c r="AG17" s="149"/>
      <c r="AH17" s="149"/>
      <c r="AI17" s="150"/>
      <c r="AJ17" s="137"/>
    </row>
    <row r="18" spans="1:36" ht="29.25" customHeight="1" x14ac:dyDescent="0.2">
      <c r="A18" s="137"/>
      <c r="B18" s="682">
        <v>101</v>
      </c>
      <c r="C18" s="683"/>
      <c r="D18" s="680" t="s">
        <v>152</v>
      </c>
      <c r="E18" s="680"/>
      <c r="F18" s="680"/>
      <c r="G18" s="680"/>
      <c r="H18" s="680"/>
      <c r="I18" s="680"/>
      <c r="J18" s="680"/>
      <c r="K18" s="680"/>
      <c r="L18" s="680"/>
      <c r="M18" s="680"/>
      <c r="N18" s="680"/>
      <c r="O18" s="680"/>
      <c r="P18" s="680"/>
      <c r="Q18" s="680"/>
      <c r="R18" s="680"/>
      <c r="S18" s="681"/>
      <c r="T18" s="692">
        <v>0</v>
      </c>
      <c r="U18" s="693"/>
      <c r="V18" s="693"/>
      <c r="W18" s="693"/>
      <c r="X18" s="693"/>
      <c r="Y18" s="693"/>
      <c r="Z18" s="693"/>
      <c r="AA18" s="694"/>
      <c r="AB18" s="682"/>
      <c r="AC18" s="683"/>
      <c r="AD18" s="683"/>
      <c r="AE18" s="683"/>
      <c r="AF18" s="683"/>
      <c r="AG18" s="683"/>
      <c r="AH18" s="683"/>
      <c r="AI18" s="689"/>
      <c r="AJ18" s="137"/>
    </row>
    <row r="19" spans="1:36" ht="29.25" customHeight="1" x14ac:dyDescent="0.2">
      <c r="A19" s="137"/>
      <c r="B19" s="682">
        <v>102</v>
      </c>
      <c r="C19" s="683"/>
      <c r="D19" s="680" t="s">
        <v>153</v>
      </c>
      <c r="E19" s="680"/>
      <c r="F19" s="680"/>
      <c r="G19" s="680"/>
      <c r="H19" s="680"/>
      <c r="I19" s="680"/>
      <c r="J19" s="680"/>
      <c r="K19" s="680"/>
      <c r="L19" s="680"/>
      <c r="M19" s="680"/>
      <c r="N19" s="680"/>
      <c r="O19" s="680"/>
      <c r="P19" s="680"/>
      <c r="Q19" s="680"/>
      <c r="R19" s="680"/>
      <c r="S19" s="681"/>
      <c r="T19" s="665"/>
      <c r="U19" s="666"/>
      <c r="V19" s="666"/>
      <c r="W19" s="666"/>
      <c r="X19" s="666"/>
      <c r="Y19" s="666"/>
      <c r="Z19" s="666"/>
      <c r="AA19" s="667"/>
      <c r="AB19" s="682"/>
      <c r="AC19" s="683"/>
      <c r="AD19" s="683"/>
      <c r="AE19" s="683"/>
      <c r="AF19" s="683"/>
      <c r="AG19" s="683"/>
      <c r="AH19" s="683"/>
      <c r="AI19" s="689"/>
      <c r="AJ19" s="137"/>
    </row>
    <row r="20" spans="1:36" ht="29.25" customHeight="1" x14ac:dyDescent="0.2">
      <c r="A20" s="137"/>
      <c r="B20" s="682">
        <v>103</v>
      </c>
      <c r="C20" s="683"/>
      <c r="D20" s="680" t="s">
        <v>42</v>
      </c>
      <c r="E20" s="680"/>
      <c r="F20" s="680"/>
      <c r="G20" s="680"/>
      <c r="H20" s="680"/>
      <c r="I20" s="680"/>
      <c r="J20" s="680"/>
      <c r="K20" s="680"/>
      <c r="L20" s="680"/>
      <c r="M20" s="680"/>
      <c r="N20" s="680"/>
      <c r="O20" s="680"/>
      <c r="P20" s="680"/>
      <c r="Q20" s="680"/>
      <c r="R20" s="680"/>
      <c r="S20" s="681"/>
      <c r="T20" s="682"/>
      <c r="U20" s="683"/>
      <c r="V20" s="683"/>
      <c r="W20" s="683"/>
      <c r="X20" s="683"/>
      <c r="Y20" s="683"/>
      <c r="Z20" s="683"/>
      <c r="AA20" s="689"/>
      <c r="AB20" s="682"/>
      <c r="AC20" s="683"/>
      <c r="AD20" s="683"/>
      <c r="AE20" s="683"/>
      <c r="AF20" s="683"/>
      <c r="AG20" s="683"/>
      <c r="AH20" s="683"/>
      <c r="AI20" s="689"/>
      <c r="AJ20" s="137"/>
    </row>
    <row r="21" spans="1:36" ht="29.25" customHeight="1" x14ac:dyDescent="0.2">
      <c r="A21" s="137"/>
      <c r="B21" s="682">
        <v>104</v>
      </c>
      <c r="C21" s="683"/>
      <c r="D21" s="680" t="s">
        <v>154</v>
      </c>
      <c r="E21" s="680"/>
      <c r="F21" s="680"/>
      <c r="G21" s="680"/>
      <c r="H21" s="680"/>
      <c r="I21" s="680"/>
      <c r="J21" s="680"/>
      <c r="K21" s="680"/>
      <c r="L21" s="680"/>
      <c r="M21" s="680"/>
      <c r="N21" s="680"/>
      <c r="O21" s="680"/>
      <c r="P21" s="680"/>
      <c r="Q21" s="680"/>
      <c r="R21" s="680"/>
      <c r="S21" s="681"/>
      <c r="T21" s="703">
        <f xml:space="preserve"> r_101-r_102</f>
        <v>0</v>
      </c>
      <c r="U21" s="704"/>
      <c r="V21" s="704"/>
      <c r="W21" s="704"/>
      <c r="X21" s="704"/>
      <c r="Y21" s="704"/>
      <c r="Z21" s="704"/>
      <c r="AA21" s="705"/>
      <c r="AB21" s="682"/>
      <c r="AC21" s="683"/>
      <c r="AD21" s="683"/>
      <c r="AE21" s="683"/>
      <c r="AF21" s="683"/>
      <c r="AG21" s="683"/>
      <c r="AH21" s="683"/>
      <c r="AI21" s="689"/>
      <c r="AJ21" s="137"/>
    </row>
    <row r="22" spans="1:36" ht="29.25" customHeight="1" x14ac:dyDescent="0.2">
      <c r="A22" s="137"/>
      <c r="B22" s="682">
        <v>105</v>
      </c>
      <c r="C22" s="683"/>
      <c r="D22" s="680" t="s">
        <v>155</v>
      </c>
      <c r="E22" s="680"/>
      <c r="F22" s="680"/>
      <c r="G22" s="680"/>
      <c r="H22" s="680"/>
      <c r="I22" s="680"/>
      <c r="J22" s="680"/>
      <c r="K22" s="680"/>
      <c r="L22" s="680"/>
      <c r="M22" s="680"/>
      <c r="N22" s="680"/>
      <c r="O22" s="680"/>
      <c r="P22" s="680"/>
      <c r="Q22" s="680"/>
      <c r="R22" s="680"/>
      <c r="S22" s="681"/>
      <c r="T22" s="676">
        <f>SUM('Příloha1-s.2'!AK24:AT27)</f>
        <v>0</v>
      </c>
      <c r="U22" s="677"/>
      <c r="V22" s="677"/>
      <c r="W22" s="677"/>
      <c r="X22" s="677"/>
      <c r="Y22" s="677"/>
      <c r="Z22" s="677"/>
      <c r="AA22" s="678"/>
      <c r="AB22" s="682"/>
      <c r="AC22" s="683"/>
      <c r="AD22" s="683"/>
      <c r="AE22" s="683"/>
      <c r="AF22" s="683"/>
      <c r="AG22" s="683"/>
      <c r="AH22" s="683"/>
      <c r="AI22" s="689"/>
      <c r="AJ22" s="137"/>
    </row>
    <row r="23" spans="1:36" ht="29.25" customHeight="1" x14ac:dyDescent="0.2">
      <c r="A23" s="137"/>
      <c r="B23" s="682">
        <v>106</v>
      </c>
      <c r="C23" s="683"/>
      <c r="D23" s="680" t="s">
        <v>156</v>
      </c>
      <c r="E23" s="680"/>
      <c r="F23" s="680"/>
      <c r="G23" s="680"/>
      <c r="H23" s="680"/>
      <c r="I23" s="680"/>
      <c r="J23" s="680"/>
      <c r="K23" s="680"/>
      <c r="L23" s="680"/>
      <c r="M23" s="680"/>
      <c r="N23" s="680"/>
      <c r="O23" s="680"/>
      <c r="P23" s="680"/>
      <c r="Q23" s="680"/>
      <c r="R23" s="680"/>
      <c r="S23" s="681"/>
      <c r="T23" s="676">
        <f>SUM('Příloha1-s.2'!AK31:AT34)</f>
        <v>0</v>
      </c>
      <c r="U23" s="677"/>
      <c r="V23" s="677"/>
      <c r="W23" s="677"/>
      <c r="X23" s="677"/>
      <c r="Y23" s="677"/>
      <c r="Z23" s="677"/>
      <c r="AA23" s="678"/>
      <c r="AB23" s="682"/>
      <c r="AC23" s="683"/>
      <c r="AD23" s="683"/>
      <c r="AE23" s="683"/>
      <c r="AF23" s="683"/>
      <c r="AG23" s="683"/>
      <c r="AH23" s="683"/>
      <c r="AI23" s="689"/>
      <c r="AJ23" s="137"/>
    </row>
    <row r="24" spans="1:36" ht="29.25" customHeight="1" x14ac:dyDescent="0.2">
      <c r="A24" s="137"/>
      <c r="B24" s="682">
        <v>107</v>
      </c>
      <c r="C24" s="683"/>
      <c r="D24" s="679" t="s">
        <v>356</v>
      </c>
      <c r="E24" s="680"/>
      <c r="F24" s="680"/>
      <c r="G24" s="680"/>
      <c r="H24" s="680"/>
      <c r="I24" s="680"/>
      <c r="J24" s="680"/>
      <c r="K24" s="680"/>
      <c r="L24" s="680"/>
      <c r="M24" s="680"/>
      <c r="N24" s="680"/>
      <c r="O24" s="680"/>
      <c r="P24" s="680"/>
      <c r="Q24" s="680"/>
      <c r="R24" s="680"/>
      <c r="S24" s="681"/>
      <c r="T24" s="665"/>
      <c r="U24" s="666"/>
      <c r="V24" s="666"/>
      <c r="W24" s="666"/>
      <c r="X24" s="666"/>
      <c r="Y24" s="666"/>
      <c r="Z24" s="666"/>
      <c r="AA24" s="667"/>
      <c r="AB24" s="682"/>
      <c r="AC24" s="683"/>
      <c r="AD24" s="683"/>
      <c r="AE24" s="683"/>
      <c r="AF24" s="683"/>
      <c r="AG24" s="683"/>
      <c r="AH24" s="683"/>
      <c r="AI24" s="689"/>
      <c r="AJ24" s="137"/>
    </row>
    <row r="25" spans="1:36" ht="29.25" customHeight="1" x14ac:dyDescent="0.2">
      <c r="A25" s="137"/>
      <c r="B25" s="682">
        <v>108</v>
      </c>
      <c r="C25" s="683"/>
      <c r="D25" s="679" t="s">
        <v>385</v>
      </c>
      <c r="E25" s="680"/>
      <c r="F25" s="680"/>
      <c r="G25" s="680"/>
      <c r="H25" s="680"/>
      <c r="I25" s="680"/>
      <c r="J25" s="680"/>
      <c r="K25" s="680"/>
      <c r="L25" s="680"/>
      <c r="M25" s="680"/>
      <c r="N25" s="680"/>
      <c r="O25" s="680"/>
      <c r="P25" s="680"/>
      <c r="Q25" s="680"/>
      <c r="R25" s="680"/>
      <c r="S25" s="681"/>
      <c r="T25" s="665"/>
      <c r="U25" s="666"/>
      <c r="V25" s="666"/>
      <c r="W25" s="666"/>
      <c r="X25" s="666"/>
      <c r="Y25" s="666"/>
      <c r="Z25" s="666"/>
      <c r="AA25" s="667"/>
      <c r="AB25" s="682"/>
      <c r="AC25" s="683"/>
      <c r="AD25" s="683"/>
      <c r="AE25" s="683"/>
      <c r="AF25" s="683"/>
      <c r="AG25" s="683"/>
      <c r="AH25" s="683"/>
      <c r="AI25" s="689"/>
      <c r="AJ25" s="137"/>
    </row>
    <row r="26" spans="1:36" ht="29.25" customHeight="1" x14ac:dyDescent="0.2">
      <c r="A26" s="137"/>
      <c r="B26" s="682">
        <v>109</v>
      </c>
      <c r="C26" s="683"/>
      <c r="D26" s="679" t="s">
        <v>357</v>
      </c>
      <c r="E26" s="680"/>
      <c r="F26" s="680"/>
      <c r="G26" s="680"/>
      <c r="H26" s="680"/>
      <c r="I26" s="680"/>
      <c r="J26" s="680"/>
      <c r="K26" s="680"/>
      <c r="L26" s="680"/>
      <c r="M26" s="680"/>
      <c r="N26" s="680"/>
      <c r="O26" s="680"/>
      <c r="P26" s="680"/>
      <c r="Q26" s="680"/>
      <c r="R26" s="680"/>
      <c r="S26" s="681"/>
      <c r="T26" s="665"/>
      <c r="U26" s="666"/>
      <c r="V26" s="666"/>
      <c r="W26" s="666"/>
      <c r="X26" s="666"/>
      <c r="Y26" s="666"/>
      <c r="Z26" s="666"/>
      <c r="AA26" s="667"/>
      <c r="AB26" s="682"/>
      <c r="AC26" s="683"/>
      <c r="AD26" s="683"/>
      <c r="AE26" s="683"/>
      <c r="AF26" s="683"/>
      <c r="AG26" s="683"/>
      <c r="AH26" s="683"/>
      <c r="AI26" s="689"/>
      <c r="AJ26" s="137"/>
    </row>
    <row r="27" spans="1:36" ht="29.25" customHeight="1" x14ac:dyDescent="0.2">
      <c r="A27" s="137"/>
      <c r="B27" s="682">
        <v>110</v>
      </c>
      <c r="C27" s="683"/>
      <c r="D27" s="679" t="s">
        <v>358</v>
      </c>
      <c r="E27" s="680"/>
      <c r="F27" s="680"/>
      <c r="G27" s="680"/>
      <c r="H27" s="680"/>
      <c r="I27" s="680"/>
      <c r="J27" s="680"/>
      <c r="K27" s="680"/>
      <c r="L27" s="680"/>
      <c r="M27" s="680"/>
      <c r="N27" s="680"/>
      <c r="O27" s="680"/>
      <c r="P27" s="680"/>
      <c r="Q27" s="680"/>
      <c r="R27" s="680"/>
      <c r="S27" s="681"/>
      <c r="T27" s="665"/>
      <c r="U27" s="666"/>
      <c r="V27" s="666"/>
      <c r="W27" s="666"/>
      <c r="X27" s="666"/>
      <c r="Y27" s="666"/>
      <c r="Z27" s="666"/>
      <c r="AA27" s="667"/>
      <c r="AB27" s="682"/>
      <c r="AC27" s="683"/>
      <c r="AD27" s="683"/>
      <c r="AE27" s="683"/>
      <c r="AF27" s="683"/>
      <c r="AG27" s="683"/>
      <c r="AH27" s="683"/>
      <c r="AI27" s="689"/>
      <c r="AJ27" s="137"/>
    </row>
    <row r="28" spans="1:36" ht="29.25" customHeight="1" x14ac:dyDescent="0.2">
      <c r="A28" s="137"/>
      <c r="B28" s="682">
        <v>111</v>
      </c>
      <c r="C28" s="683"/>
      <c r="D28" s="680" t="s">
        <v>42</v>
      </c>
      <c r="E28" s="680"/>
      <c r="F28" s="680"/>
      <c r="G28" s="680"/>
      <c r="H28" s="680"/>
      <c r="I28" s="680"/>
      <c r="J28" s="680"/>
      <c r="K28" s="680"/>
      <c r="L28" s="680"/>
      <c r="M28" s="680"/>
      <c r="N28" s="680"/>
      <c r="O28" s="680"/>
      <c r="P28" s="680"/>
      <c r="Q28" s="680"/>
      <c r="R28" s="680"/>
      <c r="S28" s="681"/>
      <c r="T28" s="682"/>
      <c r="U28" s="683"/>
      <c r="V28" s="683"/>
      <c r="W28" s="683"/>
      <c r="X28" s="683"/>
      <c r="Y28" s="683"/>
      <c r="Z28" s="683"/>
      <c r="AA28" s="689"/>
      <c r="AB28" s="682"/>
      <c r="AC28" s="683"/>
      <c r="AD28" s="683"/>
      <c r="AE28" s="683"/>
      <c r="AF28" s="683"/>
      <c r="AG28" s="683"/>
      <c r="AH28" s="683"/>
      <c r="AI28" s="689"/>
      <c r="AJ28" s="137"/>
    </row>
    <row r="29" spans="1:36" ht="29.25" customHeight="1" x14ac:dyDescent="0.2">
      <c r="A29" s="137"/>
      <c r="B29" s="682">
        <v>112</v>
      </c>
      <c r="C29" s="683"/>
      <c r="D29" s="680" t="s">
        <v>157</v>
      </c>
      <c r="E29" s="680"/>
      <c r="F29" s="680"/>
      <c r="G29" s="680"/>
      <c r="H29" s="680"/>
      <c r="I29" s="680"/>
      <c r="J29" s="680"/>
      <c r="K29" s="680"/>
      <c r="L29" s="680"/>
      <c r="M29" s="680"/>
      <c r="N29" s="680"/>
      <c r="O29" s="680"/>
      <c r="P29" s="680"/>
      <c r="Q29" s="680"/>
      <c r="R29" s="680"/>
      <c r="S29" s="681"/>
      <c r="T29" s="700"/>
      <c r="U29" s="701"/>
      <c r="V29" s="701"/>
      <c r="W29" s="701"/>
      <c r="X29" s="701"/>
      <c r="Y29" s="701"/>
      <c r="Z29" s="701"/>
      <c r="AA29" s="702"/>
      <c r="AB29" s="682"/>
      <c r="AC29" s="683"/>
      <c r="AD29" s="683"/>
      <c r="AE29" s="683"/>
      <c r="AF29" s="683"/>
      <c r="AG29" s="683"/>
      <c r="AH29" s="683"/>
      <c r="AI29" s="689"/>
      <c r="AJ29" s="137"/>
    </row>
    <row r="30" spans="1:36" ht="29.25" customHeight="1" x14ac:dyDescent="0.2">
      <c r="A30" s="137"/>
      <c r="B30" s="682">
        <v>113</v>
      </c>
      <c r="C30" s="683"/>
      <c r="D30" s="679" t="s">
        <v>440</v>
      </c>
      <c r="E30" s="680"/>
      <c r="F30" s="680"/>
      <c r="G30" s="680"/>
      <c r="H30" s="680"/>
      <c r="I30" s="680"/>
      <c r="J30" s="680"/>
      <c r="K30" s="680"/>
      <c r="L30" s="680"/>
      <c r="M30" s="680"/>
      <c r="N30" s="680"/>
      <c r="O30" s="680"/>
      <c r="P30" s="680"/>
      <c r="Q30" s="680"/>
      <c r="R30" s="680"/>
      <c r="S30" s="681"/>
      <c r="T30" s="676">
        <f>r_104+r_105-r_106-r_107+r_108+r_109-r_110+r_112</f>
        <v>0</v>
      </c>
      <c r="U30" s="677"/>
      <c r="V30" s="677"/>
      <c r="W30" s="677"/>
      <c r="X30" s="677"/>
      <c r="Y30" s="677"/>
      <c r="Z30" s="677"/>
      <c r="AA30" s="678"/>
      <c r="AB30" s="682"/>
      <c r="AC30" s="683"/>
      <c r="AD30" s="683"/>
      <c r="AE30" s="683"/>
      <c r="AF30" s="683"/>
      <c r="AG30" s="683"/>
      <c r="AH30" s="683"/>
      <c r="AI30" s="689"/>
      <c r="AJ30" s="137"/>
    </row>
    <row r="31" spans="1:36" ht="15" customHeight="1" x14ac:dyDescent="0.2">
      <c r="A31" s="137"/>
      <c r="B31" s="685"/>
      <c r="C31" s="685"/>
      <c r="D31" s="684"/>
      <c r="E31" s="684"/>
      <c r="F31" s="684"/>
      <c r="G31" s="684"/>
      <c r="H31" s="684"/>
      <c r="I31" s="684"/>
      <c r="J31" s="684"/>
      <c r="K31" s="684"/>
      <c r="L31" s="684"/>
      <c r="M31" s="684"/>
      <c r="N31" s="684"/>
      <c r="O31" s="684"/>
      <c r="P31" s="684"/>
      <c r="Q31" s="684"/>
      <c r="R31" s="684"/>
      <c r="S31" s="684"/>
      <c r="T31" s="685"/>
      <c r="U31" s="685"/>
      <c r="V31" s="685"/>
      <c r="W31" s="685"/>
      <c r="X31" s="685"/>
      <c r="Y31" s="685"/>
      <c r="Z31" s="685"/>
      <c r="AA31" s="685"/>
      <c r="AB31" s="685"/>
      <c r="AC31" s="685"/>
      <c r="AD31" s="685"/>
      <c r="AE31" s="685"/>
      <c r="AF31" s="685"/>
      <c r="AG31" s="685"/>
      <c r="AH31" s="685"/>
      <c r="AI31" s="685"/>
      <c r="AJ31" s="137"/>
    </row>
    <row r="32" spans="1:36" ht="13.5" customHeight="1" x14ac:dyDescent="0.2">
      <c r="A32" s="137"/>
      <c r="B32" s="140" t="s">
        <v>158</v>
      </c>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row>
    <row r="33" spans="1:36" ht="13.5" customHeight="1" x14ac:dyDescent="0.2">
      <c r="A33" s="137"/>
      <c r="B33" s="137"/>
      <c r="C33" s="151" t="s">
        <v>159</v>
      </c>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c r="AH33" s="137"/>
      <c r="AI33" s="137"/>
      <c r="AJ33" s="137"/>
    </row>
    <row r="34" spans="1:36" ht="13.5" customHeight="1" x14ac:dyDescent="0.2">
      <c r="A34" s="137"/>
      <c r="B34" s="137"/>
      <c r="C34" s="137" t="s">
        <v>160</v>
      </c>
      <c r="D34" s="137"/>
      <c r="E34" s="137"/>
      <c r="F34" s="137"/>
      <c r="G34" s="137"/>
      <c r="H34" s="137"/>
      <c r="I34" s="137"/>
      <c r="J34" s="137"/>
      <c r="K34" s="137"/>
      <c r="L34" s="137"/>
      <c r="M34" s="137"/>
      <c r="N34" s="137"/>
      <c r="O34" s="137"/>
      <c r="P34" s="137" t="s">
        <v>161</v>
      </c>
      <c r="Q34" s="137"/>
      <c r="R34" s="137"/>
      <c r="S34" s="137"/>
      <c r="T34" s="137"/>
      <c r="U34" s="137"/>
      <c r="V34" s="137"/>
      <c r="W34" s="137"/>
      <c r="X34" s="137"/>
      <c r="Y34" s="137"/>
      <c r="Z34" s="137"/>
      <c r="AA34" s="137"/>
      <c r="AB34" s="267" t="s">
        <v>359</v>
      </c>
      <c r="AC34" s="137"/>
      <c r="AD34" s="137"/>
      <c r="AE34" s="137"/>
      <c r="AF34" s="137"/>
      <c r="AG34" s="137"/>
      <c r="AH34" s="137"/>
      <c r="AI34" s="137"/>
      <c r="AJ34" s="137"/>
    </row>
    <row r="35" spans="1:36" ht="18" customHeight="1" x14ac:dyDescent="0.2">
      <c r="A35" s="137"/>
      <c r="B35" s="665"/>
      <c r="C35" s="666"/>
      <c r="D35" s="666"/>
      <c r="E35" s="666"/>
      <c r="F35" s="666"/>
      <c r="G35" s="666"/>
      <c r="H35" s="666"/>
      <c r="I35" s="667"/>
      <c r="J35" s="143"/>
      <c r="K35" s="143"/>
      <c r="L35" s="143"/>
      <c r="M35" s="143"/>
      <c r="N35" s="143"/>
      <c r="O35" s="665"/>
      <c r="P35" s="666"/>
      <c r="Q35" s="666"/>
      <c r="R35" s="666"/>
      <c r="S35" s="666"/>
      <c r="T35" s="666"/>
      <c r="U35" s="666"/>
      <c r="V35" s="667"/>
      <c r="W35" s="137"/>
      <c r="X35" s="137"/>
      <c r="Y35" s="137"/>
      <c r="Z35" s="137"/>
      <c r="AA35" s="137"/>
      <c r="AB35" s="665"/>
      <c r="AC35" s="666"/>
      <c r="AD35" s="666"/>
      <c r="AE35" s="666"/>
      <c r="AF35" s="666"/>
      <c r="AG35" s="666"/>
      <c r="AH35" s="666"/>
      <c r="AI35" s="667"/>
      <c r="AJ35" s="137"/>
    </row>
    <row r="36" spans="1:36" ht="4.5" customHeight="1" x14ac:dyDescent="0.2">
      <c r="A36" s="137"/>
      <c r="B36" s="137"/>
      <c r="C36" s="143"/>
      <c r="D36" s="143"/>
      <c r="E36" s="143"/>
      <c r="F36" s="143"/>
      <c r="G36" s="143"/>
      <c r="H36" s="143"/>
      <c r="I36" s="143"/>
      <c r="J36" s="143"/>
      <c r="K36" s="143"/>
      <c r="L36" s="143"/>
      <c r="M36" s="143"/>
      <c r="N36" s="143"/>
      <c r="O36" s="137"/>
      <c r="P36" s="137"/>
      <c r="Q36" s="137"/>
      <c r="R36" s="137"/>
      <c r="S36" s="137"/>
      <c r="T36" s="137"/>
      <c r="U36" s="137"/>
      <c r="V36" s="137"/>
      <c r="W36" s="137"/>
      <c r="X36" s="137"/>
      <c r="Y36" s="137"/>
      <c r="Z36" s="137"/>
      <c r="AA36" s="137"/>
      <c r="AB36" s="137"/>
      <c r="AC36" s="137"/>
      <c r="AD36" s="137"/>
      <c r="AE36" s="137"/>
      <c r="AF36" s="137"/>
      <c r="AG36" s="137"/>
      <c r="AH36" s="137"/>
      <c r="AI36" s="137"/>
      <c r="AJ36" s="137"/>
    </row>
    <row r="37" spans="1:36" ht="10.5" customHeight="1" x14ac:dyDescent="0.2">
      <c r="A37" s="137"/>
      <c r="B37" s="137"/>
      <c r="C37" s="145" t="s">
        <v>162</v>
      </c>
      <c r="D37" s="137"/>
      <c r="E37" s="137"/>
      <c r="F37" s="137"/>
      <c r="G37" s="137"/>
      <c r="H37" s="137"/>
      <c r="I37" s="137"/>
      <c r="J37" s="137"/>
      <c r="K37" s="137"/>
      <c r="L37" s="137"/>
      <c r="M37" s="137"/>
      <c r="N37" s="137"/>
      <c r="O37" s="137"/>
      <c r="P37" s="137" t="s">
        <v>163</v>
      </c>
      <c r="Q37" s="137"/>
      <c r="R37" s="137"/>
      <c r="S37" s="137"/>
      <c r="T37" s="137"/>
      <c r="U37" s="137"/>
      <c r="V37" s="137"/>
      <c r="W37" s="137"/>
      <c r="X37" s="137"/>
      <c r="Y37" s="137"/>
      <c r="Z37" s="137"/>
      <c r="AA37" s="137"/>
      <c r="AB37" s="137"/>
      <c r="AC37" s="137"/>
      <c r="AD37" s="137"/>
      <c r="AE37" s="137"/>
      <c r="AF37" s="137"/>
      <c r="AG37" s="137"/>
      <c r="AH37" s="137"/>
      <c r="AI37" s="137"/>
      <c r="AJ37" s="137"/>
    </row>
    <row r="38" spans="1:36" ht="10.5" customHeight="1" x14ac:dyDescent="0.2">
      <c r="A38" s="137"/>
      <c r="B38" s="137"/>
      <c r="C38" s="137" t="s">
        <v>164</v>
      </c>
      <c r="D38" s="137"/>
      <c r="E38" s="137"/>
      <c r="F38" s="137"/>
      <c r="G38" s="137"/>
      <c r="H38" s="137"/>
      <c r="I38" s="137"/>
      <c r="J38" s="137"/>
      <c r="K38" s="137"/>
      <c r="L38" s="137"/>
      <c r="M38" s="137"/>
      <c r="N38" s="137"/>
      <c r="O38" s="137"/>
      <c r="P38" s="137" t="s">
        <v>165</v>
      </c>
      <c r="Q38" s="137"/>
      <c r="R38" s="137"/>
      <c r="S38" s="137"/>
      <c r="T38" s="137"/>
      <c r="U38" s="137"/>
      <c r="V38" s="137" t="s">
        <v>166</v>
      </c>
      <c r="W38" s="137"/>
      <c r="X38" s="137"/>
      <c r="Y38" s="137"/>
      <c r="Z38" s="137" t="s">
        <v>167</v>
      </c>
      <c r="AA38" s="137"/>
      <c r="AB38" s="137"/>
      <c r="AC38" s="137"/>
      <c r="AD38" s="137"/>
      <c r="AE38" s="137"/>
      <c r="AF38" s="137" t="s">
        <v>168</v>
      </c>
      <c r="AG38" s="137"/>
      <c r="AH38" s="137"/>
      <c r="AI38" s="137"/>
      <c r="AJ38" s="137"/>
    </row>
    <row r="39" spans="1:36" ht="19.5" customHeight="1" x14ac:dyDescent="0.2">
      <c r="A39" s="137"/>
      <c r="B39" s="670"/>
      <c r="C39" s="671"/>
      <c r="D39" s="671"/>
      <c r="E39" s="671"/>
      <c r="F39" s="671"/>
      <c r="G39" s="671"/>
      <c r="H39" s="671"/>
      <c r="I39" s="671"/>
      <c r="J39" s="671"/>
      <c r="K39" s="671"/>
      <c r="L39" s="671"/>
      <c r="M39" s="671"/>
      <c r="N39" s="672"/>
      <c r="O39" s="663"/>
      <c r="P39" s="664"/>
      <c r="Q39" s="664"/>
      <c r="R39" s="664"/>
      <c r="S39" s="664"/>
      <c r="T39" s="665"/>
      <c r="U39" s="666"/>
      <c r="V39" s="666"/>
      <c r="W39" s="666"/>
      <c r="X39" s="667"/>
      <c r="Y39" s="668" t="str">
        <f>IF(O39&lt;&gt;"",IF(O39=0.3,MIN(T39*O39,600000),IF(O39=0.4,MIN(T39*O39,800000),IF(O39=0.6,MIN(T39*O39,1200000),IF(O39=0.8,MIN(T39*O39,1600000),"chybná sazba")))),"")</f>
        <v/>
      </c>
      <c r="Z39" s="668"/>
      <c r="AA39" s="668"/>
      <c r="AB39" s="668"/>
      <c r="AC39" s="669"/>
      <c r="AD39" s="673"/>
      <c r="AE39" s="674"/>
      <c r="AF39" s="674"/>
      <c r="AG39" s="674"/>
      <c r="AH39" s="674"/>
      <c r="AI39" s="675"/>
      <c r="AJ39" s="137"/>
    </row>
    <row r="40" spans="1:36" ht="19.5" customHeight="1" x14ac:dyDescent="0.2">
      <c r="A40" s="137"/>
      <c r="B40" s="137"/>
      <c r="C40" s="137" t="s">
        <v>169</v>
      </c>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row>
    <row r="41" spans="1:36" ht="19.5" customHeight="1" x14ac:dyDescent="0.2">
      <c r="A41" s="137"/>
      <c r="B41" s="660"/>
      <c r="C41" s="661"/>
      <c r="D41" s="661"/>
      <c r="E41" s="661"/>
      <c r="F41" s="661"/>
      <c r="G41" s="661"/>
      <c r="H41" s="661"/>
      <c r="I41" s="661"/>
      <c r="J41" s="661"/>
      <c r="K41" s="661"/>
      <c r="L41" s="661"/>
      <c r="M41" s="661"/>
      <c r="N41" s="662"/>
      <c r="O41" s="663"/>
      <c r="P41" s="664"/>
      <c r="Q41" s="664"/>
      <c r="R41" s="664"/>
      <c r="S41" s="664"/>
      <c r="T41" s="665"/>
      <c r="U41" s="666"/>
      <c r="V41" s="666"/>
      <c r="W41" s="666"/>
      <c r="X41" s="667"/>
      <c r="Y41" s="668" t="str">
        <f>IF(O41&lt;&gt;"",IF(O41=0.3,MIN(T41*O41,600000),IF(O41=0.4,MIN(T41*O41,800000),IF(O41=0.6,MIN(T41*O41,1200000),IF(O41=0.8,MIN(T41*O41,1600000),"chybná sazba")))),"")</f>
        <v/>
      </c>
      <c r="Z41" s="668"/>
      <c r="AA41" s="668"/>
      <c r="AB41" s="668"/>
      <c r="AC41" s="669"/>
      <c r="AD41" s="673"/>
      <c r="AE41" s="674"/>
      <c r="AF41" s="674"/>
      <c r="AG41" s="674"/>
      <c r="AH41" s="674"/>
      <c r="AI41" s="675"/>
      <c r="AJ41" s="137"/>
    </row>
    <row r="42" spans="1:36" ht="19.5" customHeight="1" x14ac:dyDescent="0.2">
      <c r="A42" s="137"/>
      <c r="B42" s="660"/>
      <c r="C42" s="661"/>
      <c r="D42" s="661"/>
      <c r="E42" s="661"/>
      <c r="F42" s="661"/>
      <c r="G42" s="661"/>
      <c r="H42" s="661"/>
      <c r="I42" s="661"/>
      <c r="J42" s="661"/>
      <c r="K42" s="661"/>
      <c r="L42" s="661"/>
      <c r="M42" s="661"/>
      <c r="N42" s="662"/>
      <c r="O42" s="663"/>
      <c r="P42" s="664"/>
      <c r="Q42" s="664"/>
      <c r="R42" s="664"/>
      <c r="S42" s="664"/>
      <c r="T42" s="665"/>
      <c r="U42" s="666"/>
      <c r="V42" s="666"/>
      <c r="W42" s="666"/>
      <c r="X42" s="667"/>
      <c r="Y42" s="668" t="str">
        <f>IF(O42&lt;&gt;"",IF(O42=0.3,MIN(T42*O42,600000),IF(O42=0.4,MIN(T42*O42,800000),IF(O42=0.6,MIN(T42*O42,1200000),IF(O42=0.8,MIN(T42*O42,1600000),"chybná sazba")))),"")</f>
        <v/>
      </c>
      <c r="Z42" s="668"/>
      <c r="AA42" s="668"/>
      <c r="AB42" s="668"/>
      <c r="AC42" s="669"/>
      <c r="AD42" s="673"/>
      <c r="AE42" s="674"/>
      <c r="AF42" s="674"/>
      <c r="AG42" s="674"/>
      <c r="AH42" s="674"/>
      <c r="AI42" s="675"/>
      <c r="AJ42" s="137"/>
    </row>
    <row r="43" spans="1:36" ht="19.5" customHeight="1" x14ac:dyDescent="0.2">
      <c r="A43" s="137"/>
      <c r="B43" s="660"/>
      <c r="C43" s="661"/>
      <c r="D43" s="661"/>
      <c r="E43" s="661"/>
      <c r="F43" s="661"/>
      <c r="G43" s="661"/>
      <c r="H43" s="661"/>
      <c r="I43" s="661"/>
      <c r="J43" s="661"/>
      <c r="K43" s="661"/>
      <c r="L43" s="661"/>
      <c r="M43" s="661"/>
      <c r="N43" s="662"/>
      <c r="O43" s="663"/>
      <c r="P43" s="664"/>
      <c r="Q43" s="664"/>
      <c r="R43" s="664"/>
      <c r="S43" s="664"/>
      <c r="T43" s="665"/>
      <c r="U43" s="666"/>
      <c r="V43" s="666"/>
      <c r="W43" s="666"/>
      <c r="X43" s="667"/>
      <c r="Y43" s="668" t="str">
        <f>IF(O43&lt;&gt;"",IF(O43=0.3,MIN(T43*O43,600000),IF(O43=0.4,MIN(T43*O43,800000),IF(O43=0.6,MIN(T43*O43,1200000),IF(O43=0.8,MIN(T43*O43,1600000),"chybná sazba")))),"")</f>
        <v/>
      </c>
      <c r="Z43" s="668"/>
      <c r="AA43" s="668"/>
      <c r="AB43" s="668"/>
      <c r="AC43" s="669"/>
      <c r="AD43" s="673"/>
      <c r="AE43" s="674"/>
      <c r="AF43" s="674"/>
      <c r="AG43" s="674"/>
      <c r="AH43" s="674"/>
      <c r="AI43" s="675"/>
      <c r="AJ43" s="137"/>
    </row>
    <row r="44" spans="1:36" ht="19.5" customHeight="1" x14ac:dyDescent="0.2">
      <c r="A44" s="137"/>
      <c r="B44" s="686" t="s">
        <v>76</v>
      </c>
      <c r="C44" s="687"/>
      <c r="D44" s="687"/>
      <c r="E44" s="687"/>
      <c r="F44" s="687"/>
      <c r="G44" s="687"/>
      <c r="H44" s="687"/>
      <c r="I44" s="687"/>
      <c r="J44" s="687"/>
      <c r="K44" s="687"/>
      <c r="L44" s="687"/>
      <c r="M44" s="687"/>
      <c r="N44" s="688"/>
      <c r="O44" s="673"/>
      <c r="P44" s="674"/>
      <c r="Q44" s="674"/>
      <c r="R44" s="674"/>
      <c r="S44" s="674"/>
      <c r="T44" s="676">
        <f>SUM(T39,T41:X43)</f>
        <v>0</v>
      </c>
      <c r="U44" s="677"/>
      <c r="V44" s="677"/>
      <c r="W44" s="677"/>
      <c r="X44" s="678"/>
      <c r="Y44" s="676">
        <f>SUM(Y39,Y41:AC43)</f>
        <v>0</v>
      </c>
      <c r="Z44" s="677"/>
      <c r="AA44" s="677"/>
      <c r="AB44" s="677"/>
      <c r="AC44" s="678"/>
      <c r="AD44" s="673"/>
      <c r="AE44" s="674"/>
      <c r="AF44" s="674"/>
      <c r="AG44" s="674"/>
      <c r="AH44" s="674"/>
      <c r="AI44" s="675"/>
      <c r="AJ44" s="137"/>
    </row>
    <row r="45" spans="1:36" ht="7.5" customHeight="1" x14ac:dyDescent="0.2">
      <c r="A45" s="137"/>
      <c r="B45" s="137"/>
      <c r="C45" s="143"/>
      <c r="D45" s="143"/>
      <c r="E45" s="143"/>
      <c r="F45" s="143"/>
      <c r="G45" s="143"/>
      <c r="H45" s="143"/>
      <c r="I45" s="143"/>
      <c r="J45" s="143"/>
      <c r="K45" s="143"/>
      <c r="L45" s="143"/>
      <c r="M45" s="143"/>
      <c r="N45" s="143"/>
      <c r="O45" s="137"/>
      <c r="P45" s="137"/>
      <c r="Q45" s="137"/>
      <c r="R45" s="137"/>
      <c r="S45" s="137"/>
      <c r="T45" s="137"/>
      <c r="U45" s="137"/>
      <c r="V45" s="137"/>
      <c r="W45" s="137"/>
      <c r="X45" s="137"/>
      <c r="Y45" s="137"/>
      <c r="Z45" s="137"/>
      <c r="AA45" s="137"/>
      <c r="AB45" s="137"/>
      <c r="AC45" s="137"/>
      <c r="AD45" s="137"/>
      <c r="AE45" s="137"/>
      <c r="AF45" s="137"/>
      <c r="AG45" s="137"/>
      <c r="AH45" s="137"/>
      <c r="AI45" s="137"/>
      <c r="AJ45" s="137"/>
    </row>
    <row r="46" spans="1:36" hidden="1" x14ac:dyDescent="0.2">
      <c r="A46" s="137"/>
      <c r="B46" s="137"/>
      <c r="C46" s="143"/>
      <c r="D46" s="143"/>
      <c r="E46" s="143"/>
      <c r="F46" s="143"/>
      <c r="G46" s="143"/>
      <c r="H46" s="143"/>
      <c r="I46" s="143"/>
      <c r="J46" s="143"/>
      <c r="K46" s="143"/>
      <c r="L46" s="143"/>
      <c r="M46" s="143"/>
      <c r="N46" s="143"/>
      <c r="O46" s="137"/>
      <c r="P46" s="137"/>
      <c r="Q46" s="137"/>
      <c r="R46" s="137"/>
      <c r="S46" s="137"/>
      <c r="T46" s="137"/>
      <c r="U46" s="137"/>
      <c r="V46" s="137"/>
      <c r="W46" s="137"/>
      <c r="X46" s="137"/>
      <c r="Y46" s="137"/>
      <c r="Z46" s="137"/>
      <c r="AA46" s="137"/>
      <c r="AB46" s="137"/>
      <c r="AC46" s="137"/>
      <c r="AD46" s="137"/>
      <c r="AE46" s="137"/>
      <c r="AF46" s="137"/>
      <c r="AG46" s="137"/>
      <c r="AH46" s="137"/>
      <c r="AI46" s="137"/>
      <c r="AJ46" s="137"/>
    </row>
    <row r="47" spans="1:36" x14ac:dyDescent="0.2">
      <c r="A47" s="137"/>
      <c r="B47" s="137"/>
      <c r="C47" s="61" t="s">
        <v>439</v>
      </c>
      <c r="D47" s="143"/>
      <c r="E47" s="143"/>
      <c r="F47" s="143"/>
      <c r="G47" s="143"/>
      <c r="H47" s="143"/>
      <c r="I47" s="143"/>
      <c r="J47" s="143"/>
      <c r="K47" s="143"/>
      <c r="L47" s="143"/>
      <c r="M47" s="143"/>
      <c r="N47" s="143"/>
      <c r="O47" s="137"/>
      <c r="P47" s="137"/>
      <c r="Q47" s="137"/>
      <c r="R47" s="137"/>
      <c r="S47" s="137"/>
      <c r="T47" s="137"/>
      <c r="U47" s="137"/>
      <c r="V47" s="137"/>
      <c r="W47" s="137"/>
      <c r="X47" s="137"/>
      <c r="Y47" s="137"/>
      <c r="Z47" s="137"/>
      <c r="AA47" s="137"/>
      <c r="AB47" s="137"/>
      <c r="AC47" s="137"/>
      <c r="AD47" s="137"/>
      <c r="AE47" s="137"/>
      <c r="AF47" s="137"/>
      <c r="AG47" s="137"/>
      <c r="AH47" s="137"/>
      <c r="AI47" s="137"/>
      <c r="AJ47" s="137"/>
    </row>
    <row r="48" spans="1:36" ht="5.25" customHeight="1" x14ac:dyDescent="0.2">
      <c r="A48" s="137"/>
      <c r="B48" s="137"/>
      <c r="C48" s="143"/>
      <c r="D48" s="143"/>
      <c r="E48" s="143"/>
      <c r="F48" s="143"/>
      <c r="G48" s="143"/>
      <c r="H48" s="143"/>
      <c r="I48" s="143"/>
      <c r="J48" s="143"/>
      <c r="K48" s="143"/>
      <c r="L48" s="143"/>
      <c r="M48" s="143"/>
      <c r="N48" s="143"/>
      <c r="O48" s="137"/>
      <c r="P48" s="137"/>
      <c r="Q48" s="137"/>
      <c r="R48" s="137"/>
      <c r="S48" s="137"/>
      <c r="T48" s="137"/>
      <c r="U48" s="137"/>
      <c r="V48" s="137"/>
      <c r="W48" s="137"/>
      <c r="X48" s="137"/>
      <c r="Y48" s="137"/>
      <c r="Z48" s="137"/>
      <c r="AA48" s="137"/>
      <c r="AB48" s="137"/>
      <c r="AC48" s="137"/>
      <c r="AD48" s="137"/>
      <c r="AE48" s="137"/>
      <c r="AF48" s="137"/>
      <c r="AG48" s="137"/>
      <c r="AH48" s="137"/>
      <c r="AI48" s="137"/>
      <c r="AJ48" s="137"/>
    </row>
    <row r="49" hidden="1" x14ac:dyDescent="0.2"/>
  </sheetData>
  <sheetProtection sheet="1" objects="1" scenarios="1" selectLockedCells="1"/>
  <mergeCells count="91">
    <mergeCell ref="T20:AA20"/>
    <mergeCell ref="T21:AA21"/>
    <mergeCell ref="T22:AA22"/>
    <mergeCell ref="D22:S22"/>
    <mergeCell ref="B20:C20"/>
    <mergeCell ref="B21:C21"/>
    <mergeCell ref="B22:C22"/>
    <mergeCell ref="D20:S20"/>
    <mergeCell ref="D21:S21"/>
    <mergeCell ref="B29:C29"/>
    <mergeCell ref="T23:AA23"/>
    <mergeCell ref="D28:S28"/>
    <mergeCell ref="D29:S29"/>
    <mergeCell ref="D25:S25"/>
    <mergeCell ref="D26:S26"/>
    <mergeCell ref="B24:C24"/>
    <mergeCell ref="T29:AA29"/>
    <mergeCell ref="D24:S24"/>
    <mergeCell ref="D23:S23"/>
    <mergeCell ref="B23:C23"/>
    <mergeCell ref="B27:C27"/>
    <mergeCell ref="B28:C28"/>
    <mergeCell ref="T24:AA24"/>
    <mergeCell ref="T25:AA25"/>
    <mergeCell ref="D27:S27"/>
    <mergeCell ref="T27:AA27"/>
    <mergeCell ref="B26:C26"/>
    <mergeCell ref="B25:C25"/>
    <mergeCell ref="T26:AA26"/>
    <mergeCell ref="T28:AA28"/>
    <mergeCell ref="U13:V13"/>
    <mergeCell ref="AH13:AI13"/>
    <mergeCell ref="T18:AA18"/>
    <mergeCell ref="T19:AA19"/>
    <mergeCell ref="Z13:AG13"/>
    <mergeCell ref="M13:T13"/>
    <mergeCell ref="D18:S18"/>
    <mergeCell ref="B13:I13"/>
    <mergeCell ref="J13:K13"/>
    <mergeCell ref="D19:S19"/>
    <mergeCell ref="AB18:AI18"/>
    <mergeCell ref="AB19:AI19"/>
    <mergeCell ref="B19:C19"/>
    <mergeCell ref="B18:C18"/>
    <mergeCell ref="B15:V15"/>
    <mergeCell ref="AB20:AI20"/>
    <mergeCell ref="AB21:AI21"/>
    <mergeCell ref="AB30:AI30"/>
    <mergeCell ref="AB26:AI26"/>
    <mergeCell ref="AB22:AI22"/>
    <mergeCell ref="AB23:AI23"/>
    <mergeCell ref="AB24:AI24"/>
    <mergeCell ref="AB28:AI28"/>
    <mergeCell ref="AB29:AI29"/>
    <mergeCell ref="AB25:AI25"/>
    <mergeCell ref="AB27:AI27"/>
    <mergeCell ref="B44:N44"/>
    <mergeCell ref="O44:S44"/>
    <mergeCell ref="T44:X44"/>
    <mergeCell ref="Y44:AC44"/>
    <mergeCell ref="AD44:AI44"/>
    <mergeCell ref="T30:AA30"/>
    <mergeCell ref="Y41:AC41"/>
    <mergeCell ref="D30:S30"/>
    <mergeCell ref="B30:C30"/>
    <mergeCell ref="Y39:AC39"/>
    <mergeCell ref="D31:S31"/>
    <mergeCell ref="T31:AA31"/>
    <mergeCell ref="AB31:AI31"/>
    <mergeCell ref="B31:C31"/>
    <mergeCell ref="AD41:AI41"/>
    <mergeCell ref="B41:N41"/>
    <mergeCell ref="O41:S41"/>
    <mergeCell ref="T41:X41"/>
    <mergeCell ref="AD43:AI43"/>
    <mergeCell ref="AD39:AI39"/>
    <mergeCell ref="O35:V35"/>
    <mergeCell ref="O39:S39"/>
    <mergeCell ref="T39:X39"/>
    <mergeCell ref="AB35:AI35"/>
    <mergeCell ref="O42:S42"/>
    <mergeCell ref="T42:X42"/>
    <mergeCell ref="Y42:AC42"/>
    <mergeCell ref="AD42:AI42"/>
    <mergeCell ref="B43:N43"/>
    <mergeCell ref="O43:S43"/>
    <mergeCell ref="T43:X43"/>
    <mergeCell ref="Y43:AC43"/>
    <mergeCell ref="B35:I35"/>
    <mergeCell ref="B39:N39"/>
    <mergeCell ref="B42:N42"/>
  </mergeCells>
  <phoneticPr fontId="12" type="noConversion"/>
  <dataValidations count="6">
    <dataValidation type="decimal" allowBlank="1" showInputMessage="1" showErrorMessage="1" sqref="O39:S39 O41:S43">
      <formula1>0</formula1>
      <formula2>1</formula2>
    </dataValidation>
    <dataValidation allowBlank="1" showInputMessage="1" showErrorMessage="1" prompt="Příjmy z podnikání nebo jiné samostatné výdělečné činnosti." sqref="T18:AA18"/>
    <dataValidation allowBlank="1" showInputMessage="1" showErrorMessage="1" prompt="Pokud odečítáte skutečné výdaje, vepište údaj o nákladech ze své evidence. Jestliže se rozhodnete pro paušální náklady, odečtěte jen procenta z příjmů." sqref="T19:AA19"/>
    <dataValidation allowBlank="1" showInputMessage="1" showErrorMessage="1" prompt="Vyplní se přerozdělené výdaje." sqref="T25:AA25"/>
    <dataValidation allowBlank="1" showInputMessage="1" showErrorMessage="1" prompt="Pokud jste vy sami spolupracující osobou, vepište část příjmů, která připadá na vás." sqref="T26:AA26"/>
    <dataValidation allowBlank="1" showInputMessage="1" showErrorMessage="1" prompt="Zapište výdaje, které na vás připadají jako na spolupracující osobu. Pokud jste pouze spolupracující osoba (třeba žena na rodičovské dovolené nebo důchodce), nevyplňujete řádky 101 a 102, příjmy uvedete sem." sqref="T27:AA27"/>
  </dataValidations>
  <pageMargins left="0.19685039370078741" right="0.31496062992125984" top="0.19685039370078741" bottom="0.31496062992125984" header="0.19685039370078741" footer="0.31496062992125984"/>
  <pageSetup paperSize="9" orientation="portrait" horizontalDpi="1200" verticalDpi="1200" r:id="rId1"/>
  <ignoredErrors>
    <ignoredError sqref="Y39 T21" unlockedFormula="1"/>
  </ignoredError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tint="-0.499984740745262"/>
  </sheetPr>
  <dimension ref="A1:AU65"/>
  <sheetViews>
    <sheetView showGridLines="0" showRowColHeaders="0" zoomScaleNormal="100" workbookViewId="0">
      <selection activeCell="B4" sqref="B4:J4"/>
    </sheetView>
  </sheetViews>
  <sheetFormatPr defaultColWidth="0" defaultRowHeight="11.25" zeroHeight="1" x14ac:dyDescent="0.25"/>
  <cols>
    <col min="1" max="1" width="1.85546875" style="135" customWidth="1"/>
    <col min="2" max="40" width="2.140625" style="135" customWidth="1"/>
    <col min="41" max="45" width="1.7109375" style="135" customWidth="1"/>
    <col min="46" max="46" width="2.140625" style="135" customWidth="1"/>
    <col min="47" max="47" width="1.7109375" style="135" customWidth="1"/>
    <col min="48" max="16384" width="0" style="135" hidden="1"/>
  </cols>
  <sheetData>
    <row r="1" spans="1:47" x14ac:dyDescent="0.25">
      <c r="A1" s="156"/>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row>
    <row r="2" spans="1:47" x14ac:dyDescent="0.25">
      <c r="A2" s="156"/>
      <c r="B2" s="165" t="s">
        <v>334</v>
      </c>
      <c r="C2" s="165"/>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156"/>
      <c r="AK2" s="156"/>
      <c r="AL2" s="156"/>
      <c r="AM2" s="156"/>
      <c r="AN2" s="156"/>
      <c r="AO2" s="156"/>
      <c r="AP2" s="156"/>
      <c r="AQ2" s="156"/>
      <c r="AR2" s="156"/>
      <c r="AS2" s="156"/>
      <c r="AT2" s="156"/>
      <c r="AU2" s="156"/>
    </row>
    <row r="3" spans="1:47" x14ac:dyDescent="0.25">
      <c r="A3" s="156"/>
      <c r="B3" s="156" t="s">
        <v>175</v>
      </c>
      <c r="C3" s="156"/>
      <c r="D3" s="156"/>
      <c r="E3" s="156"/>
      <c r="F3" s="156"/>
      <c r="G3" s="156"/>
      <c r="H3" s="156"/>
      <c r="I3" s="156"/>
      <c r="J3" s="156"/>
      <c r="K3" s="156" t="s">
        <v>176</v>
      </c>
      <c r="L3" s="156"/>
      <c r="M3" s="156"/>
      <c r="N3" s="156"/>
      <c r="O3" s="156"/>
      <c r="P3" s="156"/>
      <c r="Q3" s="156"/>
      <c r="R3" s="156"/>
      <c r="S3" s="156"/>
      <c r="T3" s="156" t="s">
        <v>177</v>
      </c>
      <c r="U3" s="156"/>
      <c r="V3" s="156"/>
      <c r="W3" s="156"/>
      <c r="X3" s="156"/>
      <c r="Y3" s="156"/>
      <c r="Z3" s="156"/>
      <c r="AA3" s="156"/>
      <c r="AB3" s="156"/>
      <c r="AC3" s="156" t="s">
        <v>178</v>
      </c>
      <c r="AD3" s="156"/>
      <c r="AE3" s="156"/>
      <c r="AF3" s="156"/>
      <c r="AG3" s="156"/>
      <c r="AH3" s="156"/>
      <c r="AI3" s="156"/>
      <c r="AJ3" s="156"/>
      <c r="AK3" s="156"/>
      <c r="AL3" s="156" t="s">
        <v>179</v>
      </c>
      <c r="AM3" s="156"/>
      <c r="AN3" s="156"/>
      <c r="AO3" s="156"/>
      <c r="AP3" s="156"/>
      <c r="AQ3" s="156"/>
      <c r="AR3" s="156"/>
      <c r="AS3" s="156"/>
      <c r="AT3" s="156"/>
      <c r="AU3" s="156"/>
    </row>
    <row r="4" spans="1:47" ht="21" customHeight="1" x14ac:dyDescent="0.25">
      <c r="A4" s="156"/>
      <c r="B4" s="719"/>
      <c r="C4" s="720"/>
      <c r="D4" s="720"/>
      <c r="E4" s="720"/>
      <c r="F4" s="720"/>
      <c r="G4" s="720"/>
      <c r="H4" s="720"/>
      <c r="I4" s="720"/>
      <c r="J4" s="721"/>
      <c r="K4" s="719"/>
      <c r="L4" s="720"/>
      <c r="M4" s="720"/>
      <c r="N4" s="720"/>
      <c r="O4" s="720"/>
      <c r="P4" s="720"/>
      <c r="Q4" s="720"/>
      <c r="R4" s="720"/>
      <c r="S4" s="721"/>
      <c r="T4" s="719"/>
      <c r="U4" s="720"/>
      <c r="V4" s="720"/>
      <c r="W4" s="720"/>
      <c r="X4" s="720"/>
      <c r="Y4" s="720"/>
      <c r="Z4" s="720"/>
      <c r="AA4" s="720"/>
      <c r="AB4" s="721"/>
      <c r="AC4" s="719"/>
      <c r="AD4" s="720"/>
      <c r="AE4" s="720"/>
      <c r="AF4" s="720"/>
      <c r="AG4" s="720"/>
      <c r="AH4" s="720"/>
      <c r="AI4" s="720"/>
      <c r="AJ4" s="720"/>
      <c r="AK4" s="721"/>
      <c r="AL4" s="719"/>
      <c r="AM4" s="720"/>
      <c r="AN4" s="720"/>
      <c r="AO4" s="720"/>
      <c r="AP4" s="720"/>
      <c r="AQ4" s="720"/>
      <c r="AR4" s="720"/>
      <c r="AS4" s="720"/>
      <c r="AT4" s="721"/>
      <c r="AU4" s="156"/>
    </row>
    <row r="5" spans="1:47" x14ac:dyDescent="0.25">
      <c r="A5" s="156"/>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row>
    <row r="6" spans="1:47" x14ac:dyDescent="0.25">
      <c r="A6" s="156"/>
      <c r="B6" s="165" t="s">
        <v>180</v>
      </c>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row>
    <row r="7" spans="1:47" x14ac:dyDescent="0.25">
      <c r="A7" s="156"/>
      <c r="B7" s="156" t="s">
        <v>181</v>
      </c>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row>
    <row r="8" spans="1:47" ht="16.5" customHeight="1" x14ac:dyDescent="0.25">
      <c r="A8" s="156"/>
      <c r="B8" s="673"/>
      <c r="C8" s="674"/>
      <c r="D8" s="674"/>
      <c r="E8" s="674"/>
      <c r="F8" s="674"/>
      <c r="G8" s="674"/>
      <c r="H8" s="674"/>
      <c r="I8" s="674"/>
      <c r="J8" s="674"/>
      <c r="K8" s="674"/>
      <c r="L8" s="674"/>
      <c r="M8" s="674"/>
      <c r="N8" s="674"/>
      <c r="O8" s="674"/>
      <c r="P8" s="674"/>
      <c r="Q8" s="674"/>
      <c r="R8" s="675"/>
      <c r="S8" s="682" t="s">
        <v>182</v>
      </c>
      <c r="T8" s="683" t="s">
        <v>182</v>
      </c>
      <c r="U8" s="683"/>
      <c r="V8" s="683"/>
      <c r="W8" s="683"/>
      <c r="X8" s="683"/>
      <c r="Y8" s="683"/>
      <c r="Z8" s="683"/>
      <c r="AA8" s="683"/>
      <c r="AB8" s="683"/>
      <c r="AC8" s="683"/>
      <c r="AD8" s="683"/>
      <c r="AE8" s="683"/>
      <c r="AF8" s="689"/>
      <c r="AG8" s="682" t="s">
        <v>183</v>
      </c>
      <c r="AH8" s="683"/>
      <c r="AI8" s="683"/>
      <c r="AJ8" s="683"/>
      <c r="AK8" s="683"/>
      <c r="AL8" s="683"/>
      <c r="AM8" s="683"/>
      <c r="AN8" s="683"/>
      <c r="AO8" s="683"/>
      <c r="AP8" s="683"/>
      <c r="AQ8" s="683"/>
      <c r="AR8" s="683"/>
      <c r="AS8" s="683"/>
      <c r="AT8" s="689"/>
      <c r="AU8" s="156"/>
    </row>
    <row r="9" spans="1:47" ht="16.5" customHeight="1" x14ac:dyDescent="0.25">
      <c r="A9" s="156"/>
      <c r="B9" s="673" t="s">
        <v>184</v>
      </c>
      <c r="C9" s="674"/>
      <c r="D9" s="674"/>
      <c r="E9" s="674"/>
      <c r="F9" s="674"/>
      <c r="G9" s="674"/>
      <c r="H9" s="674"/>
      <c r="I9" s="674"/>
      <c r="J9" s="674"/>
      <c r="K9" s="674"/>
      <c r="L9" s="674"/>
      <c r="M9" s="674"/>
      <c r="N9" s="674"/>
      <c r="O9" s="674"/>
      <c r="P9" s="674"/>
      <c r="Q9" s="674"/>
      <c r="R9" s="675"/>
      <c r="S9" s="665"/>
      <c r="T9" s="666"/>
      <c r="U9" s="666"/>
      <c r="V9" s="666"/>
      <c r="W9" s="666"/>
      <c r="X9" s="666"/>
      <c r="Y9" s="666"/>
      <c r="Z9" s="666"/>
      <c r="AA9" s="666"/>
      <c r="AB9" s="666"/>
      <c r="AC9" s="666"/>
      <c r="AD9" s="666"/>
      <c r="AE9" s="666"/>
      <c r="AF9" s="667"/>
      <c r="AG9" s="665"/>
      <c r="AH9" s="666"/>
      <c r="AI9" s="666"/>
      <c r="AJ9" s="666"/>
      <c r="AK9" s="666"/>
      <c r="AL9" s="666"/>
      <c r="AM9" s="666"/>
      <c r="AN9" s="666"/>
      <c r="AO9" s="666"/>
      <c r="AP9" s="666"/>
      <c r="AQ9" s="666"/>
      <c r="AR9" s="666"/>
      <c r="AS9" s="666"/>
      <c r="AT9" s="667"/>
      <c r="AU9" s="156"/>
    </row>
    <row r="10" spans="1:47" ht="16.5" customHeight="1" x14ac:dyDescent="0.25">
      <c r="A10" s="156"/>
      <c r="B10" s="673" t="s">
        <v>185</v>
      </c>
      <c r="C10" s="674"/>
      <c r="D10" s="674"/>
      <c r="E10" s="674"/>
      <c r="F10" s="674"/>
      <c r="G10" s="674"/>
      <c r="H10" s="674"/>
      <c r="I10" s="674"/>
      <c r="J10" s="674"/>
      <c r="K10" s="674"/>
      <c r="L10" s="674"/>
      <c r="M10" s="674"/>
      <c r="N10" s="674"/>
      <c r="O10" s="674"/>
      <c r="P10" s="674"/>
      <c r="Q10" s="674"/>
      <c r="R10" s="675"/>
      <c r="S10" s="665"/>
      <c r="T10" s="666"/>
      <c r="U10" s="666"/>
      <c r="V10" s="666"/>
      <c r="W10" s="666"/>
      <c r="X10" s="666"/>
      <c r="Y10" s="666"/>
      <c r="Z10" s="666"/>
      <c r="AA10" s="666"/>
      <c r="AB10" s="666"/>
      <c r="AC10" s="666"/>
      <c r="AD10" s="666"/>
      <c r="AE10" s="666"/>
      <c r="AF10" s="667"/>
      <c r="AG10" s="665"/>
      <c r="AH10" s="666"/>
      <c r="AI10" s="666"/>
      <c r="AJ10" s="666"/>
      <c r="AK10" s="666"/>
      <c r="AL10" s="666"/>
      <c r="AM10" s="666"/>
      <c r="AN10" s="666"/>
      <c r="AO10" s="666"/>
      <c r="AP10" s="666"/>
      <c r="AQ10" s="666"/>
      <c r="AR10" s="666"/>
      <c r="AS10" s="666"/>
      <c r="AT10" s="667"/>
      <c r="AU10" s="156"/>
    </row>
    <row r="11" spans="1:47" ht="16.5" customHeight="1" x14ac:dyDescent="0.25">
      <c r="A11" s="156"/>
      <c r="B11" s="673" t="s">
        <v>186</v>
      </c>
      <c r="C11" s="674"/>
      <c r="D11" s="674"/>
      <c r="E11" s="674"/>
      <c r="F11" s="674"/>
      <c r="G11" s="674"/>
      <c r="H11" s="674"/>
      <c r="I11" s="674"/>
      <c r="J11" s="674"/>
      <c r="K11" s="674"/>
      <c r="L11" s="674"/>
      <c r="M11" s="674"/>
      <c r="N11" s="674"/>
      <c r="O11" s="674"/>
      <c r="P11" s="674"/>
      <c r="Q11" s="674"/>
      <c r="R11" s="675"/>
      <c r="S11" s="665"/>
      <c r="T11" s="666"/>
      <c r="U11" s="666"/>
      <c r="V11" s="666"/>
      <c r="W11" s="666"/>
      <c r="X11" s="666"/>
      <c r="Y11" s="666"/>
      <c r="Z11" s="666"/>
      <c r="AA11" s="666"/>
      <c r="AB11" s="666"/>
      <c r="AC11" s="666"/>
      <c r="AD11" s="666"/>
      <c r="AE11" s="666"/>
      <c r="AF11" s="667"/>
      <c r="AG11" s="665"/>
      <c r="AH11" s="666"/>
      <c r="AI11" s="666"/>
      <c r="AJ11" s="666"/>
      <c r="AK11" s="666"/>
      <c r="AL11" s="666"/>
      <c r="AM11" s="666"/>
      <c r="AN11" s="666"/>
      <c r="AO11" s="666"/>
      <c r="AP11" s="666"/>
      <c r="AQ11" s="666"/>
      <c r="AR11" s="666"/>
      <c r="AS11" s="666"/>
      <c r="AT11" s="667"/>
      <c r="AU11" s="156"/>
    </row>
    <row r="12" spans="1:47" ht="16.5" customHeight="1" x14ac:dyDescent="0.25">
      <c r="A12" s="156"/>
      <c r="B12" s="673" t="s">
        <v>187</v>
      </c>
      <c r="C12" s="674"/>
      <c r="D12" s="674"/>
      <c r="E12" s="674"/>
      <c r="F12" s="674"/>
      <c r="G12" s="674"/>
      <c r="H12" s="674"/>
      <c r="I12" s="674"/>
      <c r="J12" s="674"/>
      <c r="K12" s="674"/>
      <c r="L12" s="674"/>
      <c r="M12" s="674"/>
      <c r="N12" s="674"/>
      <c r="O12" s="674"/>
      <c r="P12" s="674"/>
      <c r="Q12" s="674"/>
      <c r="R12" s="675"/>
      <c r="S12" s="665"/>
      <c r="T12" s="666"/>
      <c r="U12" s="666"/>
      <c r="V12" s="666"/>
      <c r="W12" s="666"/>
      <c r="X12" s="666"/>
      <c r="Y12" s="666"/>
      <c r="Z12" s="666"/>
      <c r="AA12" s="666"/>
      <c r="AB12" s="666"/>
      <c r="AC12" s="666"/>
      <c r="AD12" s="666"/>
      <c r="AE12" s="666"/>
      <c r="AF12" s="667"/>
      <c r="AG12" s="665"/>
      <c r="AH12" s="666"/>
      <c r="AI12" s="666"/>
      <c r="AJ12" s="666"/>
      <c r="AK12" s="666"/>
      <c r="AL12" s="666"/>
      <c r="AM12" s="666"/>
      <c r="AN12" s="666"/>
      <c r="AO12" s="666"/>
      <c r="AP12" s="666"/>
      <c r="AQ12" s="666"/>
      <c r="AR12" s="666"/>
      <c r="AS12" s="666"/>
      <c r="AT12" s="667"/>
      <c r="AU12" s="156"/>
    </row>
    <row r="13" spans="1:47" ht="16.5" customHeight="1" x14ac:dyDescent="0.25">
      <c r="A13" s="156"/>
      <c r="B13" s="736" t="s">
        <v>360</v>
      </c>
      <c r="C13" s="737"/>
      <c r="D13" s="737"/>
      <c r="E13" s="737"/>
      <c r="F13" s="737"/>
      <c r="G13" s="737"/>
      <c r="H13" s="737"/>
      <c r="I13" s="737"/>
      <c r="J13" s="737"/>
      <c r="K13" s="737"/>
      <c r="L13" s="737"/>
      <c r="M13" s="737"/>
      <c r="N13" s="737"/>
      <c r="O13" s="737"/>
      <c r="P13" s="737"/>
      <c r="Q13" s="737"/>
      <c r="R13" s="738"/>
      <c r="S13" s="665"/>
      <c r="T13" s="666"/>
      <c r="U13" s="666"/>
      <c r="V13" s="666"/>
      <c r="W13" s="666"/>
      <c r="X13" s="666"/>
      <c r="Y13" s="666"/>
      <c r="Z13" s="666"/>
      <c r="AA13" s="666"/>
      <c r="AB13" s="666"/>
      <c r="AC13" s="666"/>
      <c r="AD13" s="666"/>
      <c r="AE13" s="666"/>
      <c r="AF13" s="667"/>
      <c r="AG13" s="665"/>
      <c r="AH13" s="666"/>
      <c r="AI13" s="666"/>
      <c r="AJ13" s="666"/>
      <c r="AK13" s="666"/>
      <c r="AL13" s="666"/>
      <c r="AM13" s="666"/>
      <c r="AN13" s="666"/>
      <c r="AO13" s="666"/>
      <c r="AP13" s="666"/>
      <c r="AQ13" s="666"/>
      <c r="AR13" s="666"/>
      <c r="AS13" s="666"/>
      <c r="AT13" s="667"/>
      <c r="AU13" s="156"/>
    </row>
    <row r="14" spans="1:47" ht="16.5" customHeight="1" x14ac:dyDescent="0.25">
      <c r="A14" s="156"/>
      <c r="B14" s="673" t="s">
        <v>188</v>
      </c>
      <c r="C14" s="674"/>
      <c r="D14" s="674"/>
      <c r="E14" s="674"/>
      <c r="F14" s="674"/>
      <c r="G14" s="674"/>
      <c r="H14" s="674"/>
      <c r="I14" s="674"/>
      <c r="J14" s="674"/>
      <c r="K14" s="674"/>
      <c r="L14" s="674"/>
      <c r="M14" s="674"/>
      <c r="N14" s="674"/>
      <c r="O14" s="674"/>
      <c r="P14" s="674"/>
      <c r="Q14" s="674"/>
      <c r="R14" s="675"/>
      <c r="S14" s="665"/>
      <c r="T14" s="666"/>
      <c r="U14" s="666"/>
      <c r="V14" s="666"/>
      <c r="W14" s="666"/>
      <c r="X14" s="666"/>
      <c r="Y14" s="666"/>
      <c r="Z14" s="666"/>
      <c r="AA14" s="666"/>
      <c r="AB14" s="666"/>
      <c r="AC14" s="666"/>
      <c r="AD14" s="666"/>
      <c r="AE14" s="666"/>
      <c r="AF14" s="667"/>
      <c r="AG14" s="665"/>
      <c r="AH14" s="666"/>
      <c r="AI14" s="666"/>
      <c r="AJ14" s="666"/>
      <c r="AK14" s="666"/>
      <c r="AL14" s="666"/>
      <c r="AM14" s="666"/>
      <c r="AN14" s="666"/>
      <c r="AO14" s="666"/>
      <c r="AP14" s="666"/>
      <c r="AQ14" s="666"/>
      <c r="AR14" s="666"/>
      <c r="AS14" s="666"/>
      <c r="AT14" s="667"/>
      <c r="AU14" s="156"/>
    </row>
    <row r="15" spans="1:47" ht="16.5" customHeight="1" x14ac:dyDescent="0.25">
      <c r="A15" s="156"/>
      <c r="B15" s="698" t="s">
        <v>398</v>
      </c>
      <c r="C15" s="674"/>
      <c r="D15" s="674"/>
      <c r="E15" s="674"/>
      <c r="F15" s="674"/>
      <c r="G15" s="674"/>
      <c r="H15" s="674"/>
      <c r="I15" s="674"/>
      <c r="J15" s="674"/>
      <c r="K15" s="674"/>
      <c r="L15" s="674"/>
      <c r="M15" s="674"/>
      <c r="N15" s="674"/>
      <c r="O15" s="674"/>
      <c r="P15" s="674"/>
      <c r="Q15" s="674"/>
      <c r="R15" s="675"/>
      <c r="S15" s="665"/>
      <c r="T15" s="666"/>
      <c r="U15" s="666"/>
      <c r="V15" s="666"/>
      <c r="W15" s="666"/>
      <c r="X15" s="666"/>
      <c r="Y15" s="666"/>
      <c r="Z15" s="666"/>
      <c r="AA15" s="666"/>
      <c r="AB15" s="666"/>
      <c r="AC15" s="666"/>
      <c r="AD15" s="666"/>
      <c r="AE15" s="666"/>
      <c r="AF15" s="667"/>
      <c r="AG15" s="665"/>
      <c r="AH15" s="666"/>
      <c r="AI15" s="666"/>
      <c r="AJ15" s="666"/>
      <c r="AK15" s="666"/>
      <c r="AL15" s="666"/>
      <c r="AM15" s="666"/>
      <c r="AN15" s="666"/>
      <c r="AO15" s="666"/>
      <c r="AP15" s="666"/>
      <c r="AQ15" s="666"/>
      <c r="AR15" s="666"/>
      <c r="AS15" s="666"/>
      <c r="AT15" s="667"/>
      <c r="AU15" s="156"/>
    </row>
    <row r="16" spans="1:47" ht="16.5" customHeight="1" x14ac:dyDescent="0.25">
      <c r="A16" s="156"/>
      <c r="B16" s="673" t="s">
        <v>189</v>
      </c>
      <c r="C16" s="674"/>
      <c r="D16" s="674"/>
      <c r="E16" s="674"/>
      <c r="F16" s="674"/>
      <c r="G16" s="674"/>
      <c r="H16" s="674"/>
      <c r="I16" s="674"/>
      <c r="J16" s="674"/>
      <c r="K16" s="674"/>
      <c r="L16" s="674"/>
      <c r="M16" s="674"/>
      <c r="N16" s="674"/>
      <c r="O16" s="674"/>
      <c r="P16" s="674"/>
      <c r="Q16" s="674"/>
      <c r="R16" s="675"/>
      <c r="S16" s="665"/>
      <c r="T16" s="666"/>
      <c r="U16" s="666"/>
      <c r="V16" s="666"/>
      <c r="W16" s="666"/>
      <c r="X16" s="666"/>
      <c r="Y16" s="666"/>
      <c r="Z16" s="666"/>
      <c r="AA16" s="666"/>
      <c r="AB16" s="666"/>
      <c r="AC16" s="666"/>
      <c r="AD16" s="666"/>
      <c r="AE16" s="666"/>
      <c r="AF16" s="667"/>
      <c r="AG16" s="665"/>
      <c r="AH16" s="666"/>
      <c r="AI16" s="666"/>
      <c r="AJ16" s="666"/>
      <c r="AK16" s="666"/>
      <c r="AL16" s="666"/>
      <c r="AM16" s="666"/>
      <c r="AN16" s="666"/>
      <c r="AO16" s="666"/>
      <c r="AP16" s="666"/>
      <c r="AQ16" s="666"/>
      <c r="AR16" s="666"/>
      <c r="AS16" s="666"/>
      <c r="AT16" s="667"/>
      <c r="AU16" s="156"/>
    </row>
    <row r="17" spans="1:47" x14ac:dyDescent="0.25">
      <c r="A17" s="156"/>
      <c r="B17" s="156"/>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row>
    <row r="18" spans="1:47" ht="15.75" customHeight="1" x14ac:dyDescent="0.25">
      <c r="A18" s="156"/>
      <c r="B18" s="146" t="s">
        <v>190</v>
      </c>
      <c r="C18" s="166"/>
      <c r="D18" s="166"/>
      <c r="E18" s="665"/>
      <c r="F18" s="666"/>
      <c r="G18" s="666"/>
      <c r="H18" s="666"/>
      <c r="I18" s="666"/>
      <c r="J18" s="666"/>
      <c r="K18" s="666"/>
      <c r="L18" s="666"/>
      <c r="M18" s="666"/>
      <c r="N18" s="666"/>
      <c r="O18" s="666"/>
      <c r="P18" s="666"/>
      <c r="Q18" s="666"/>
      <c r="R18" s="667"/>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row>
    <row r="19" spans="1:47" s="136" customFormat="1" ht="9.75" x14ac:dyDescent="0.25">
      <c r="A19" s="168"/>
      <c r="B19" s="168" t="s">
        <v>191</v>
      </c>
      <c r="C19" s="168"/>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row>
    <row r="20" spans="1:47" x14ac:dyDescent="0.25">
      <c r="A20" s="156"/>
      <c r="B20" s="156"/>
      <c r="C20" s="156"/>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row>
    <row r="21" spans="1:47" x14ac:dyDescent="0.25">
      <c r="A21" s="156"/>
      <c r="B21" s="165" t="s">
        <v>221</v>
      </c>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row>
    <row r="22" spans="1:47" x14ac:dyDescent="0.25">
      <c r="A22" s="156"/>
      <c r="B22" s="716" t="s">
        <v>192</v>
      </c>
      <c r="C22" s="718"/>
      <c r="D22" s="247" t="s">
        <v>300</v>
      </c>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1"/>
      <c r="AK22" s="716" t="s">
        <v>194</v>
      </c>
      <c r="AL22" s="717"/>
      <c r="AM22" s="717"/>
      <c r="AN22" s="717"/>
      <c r="AO22" s="717"/>
      <c r="AP22" s="717"/>
      <c r="AQ22" s="717"/>
      <c r="AR22" s="717"/>
      <c r="AS22" s="717"/>
      <c r="AT22" s="718"/>
      <c r="AU22" s="156"/>
    </row>
    <row r="23" spans="1:47" x14ac:dyDescent="0.25">
      <c r="A23" s="156"/>
      <c r="B23" s="713"/>
      <c r="C23" s="715"/>
      <c r="D23" s="172" t="s">
        <v>193</v>
      </c>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3"/>
      <c r="AH23" s="173"/>
      <c r="AI23" s="173"/>
      <c r="AJ23" s="174"/>
      <c r="AK23" s="713"/>
      <c r="AL23" s="714"/>
      <c r="AM23" s="714"/>
      <c r="AN23" s="714"/>
      <c r="AO23" s="714"/>
      <c r="AP23" s="714"/>
      <c r="AQ23" s="714"/>
      <c r="AR23" s="714"/>
      <c r="AS23" s="714"/>
      <c r="AT23" s="715"/>
      <c r="AU23" s="156"/>
    </row>
    <row r="24" spans="1:47" ht="14.25" customHeight="1" x14ac:dyDescent="0.25">
      <c r="A24" s="156"/>
      <c r="B24" s="732" t="s">
        <v>195</v>
      </c>
      <c r="C24" s="732"/>
      <c r="D24" s="733"/>
      <c r="E24" s="734"/>
      <c r="F24" s="734"/>
      <c r="G24" s="734"/>
      <c r="H24" s="734"/>
      <c r="I24" s="734"/>
      <c r="J24" s="734"/>
      <c r="K24" s="734"/>
      <c r="L24" s="734"/>
      <c r="M24" s="734"/>
      <c r="N24" s="734"/>
      <c r="O24" s="734"/>
      <c r="P24" s="734"/>
      <c r="Q24" s="734"/>
      <c r="R24" s="734"/>
      <c r="S24" s="734"/>
      <c r="T24" s="734"/>
      <c r="U24" s="734"/>
      <c r="V24" s="734"/>
      <c r="W24" s="734"/>
      <c r="X24" s="734"/>
      <c r="Y24" s="734"/>
      <c r="Z24" s="734"/>
      <c r="AA24" s="734"/>
      <c r="AB24" s="734"/>
      <c r="AC24" s="734"/>
      <c r="AD24" s="734"/>
      <c r="AE24" s="734"/>
      <c r="AF24" s="734"/>
      <c r="AG24" s="734"/>
      <c r="AH24" s="734"/>
      <c r="AI24" s="734"/>
      <c r="AJ24" s="735"/>
      <c r="AK24" s="665"/>
      <c r="AL24" s="666"/>
      <c r="AM24" s="666"/>
      <c r="AN24" s="666"/>
      <c r="AO24" s="666"/>
      <c r="AP24" s="666"/>
      <c r="AQ24" s="666"/>
      <c r="AR24" s="666"/>
      <c r="AS24" s="666"/>
      <c r="AT24" s="667"/>
      <c r="AU24" s="156"/>
    </row>
    <row r="25" spans="1:47" ht="14.25" customHeight="1" x14ac:dyDescent="0.25">
      <c r="A25" s="156"/>
      <c r="B25" s="732" t="s">
        <v>196</v>
      </c>
      <c r="C25" s="732"/>
      <c r="D25" s="733"/>
      <c r="E25" s="734"/>
      <c r="F25" s="734"/>
      <c r="G25" s="734"/>
      <c r="H25" s="734"/>
      <c r="I25" s="734"/>
      <c r="J25" s="734"/>
      <c r="K25" s="734"/>
      <c r="L25" s="734"/>
      <c r="M25" s="734"/>
      <c r="N25" s="734"/>
      <c r="O25" s="734"/>
      <c r="P25" s="734"/>
      <c r="Q25" s="734"/>
      <c r="R25" s="734"/>
      <c r="S25" s="734"/>
      <c r="T25" s="734"/>
      <c r="U25" s="734"/>
      <c r="V25" s="734"/>
      <c r="W25" s="734"/>
      <c r="X25" s="734"/>
      <c r="Y25" s="734"/>
      <c r="Z25" s="734"/>
      <c r="AA25" s="734"/>
      <c r="AB25" s="734"/>
      <c r="AC25" s="734"/>
      <c r="AD25" s="734"/>
      <c r="AE25" s="734"/>
      <c r="AF25" s="734"/>
      <c r="AG25" s="734"/>
      <c r="AH25" s="734"/>
      <c r="AI25" s="734"/>
      <c r="AJ25" s="735"/>
      <c r="AK25" s="665"/>
      <c r="AL25" s="666"/>
      <c r="AM25" s="666"/>
      <c r="AN25" s="666"/>
      <c r="AO25" s="666"/>
      <c r="AP25" s="666"/>
      <c r="AQ25" s="666"/>
      <c r="AR25" s="666"/>
      <c r="AS25" s="666"/>
      <c r="AT25" s="667"/>
      <c r="AU25" s="156"/>
    </row>
    <row r="26" spans="1:47" ht="14.25" customHeight="1" x14ac:dyDescent="0.25">
      <c r="A26" s="156"/>
      <c r="B26" s="732" t="s">
        <v>197</v>
      </c>
      <c r="C26" s="732"/>
      <c r="D26" s="733"/>
      <c r="E26" s="734"/>
      <c r="F26" s="734"/>
      <c r="G26" s="734"/>
      <c r="H26" s="734"/>
      <c r="I26" s="734"/>
      <c r="J26" s="734"/>
      <c r="K26" s="734"/>
      <c r="L26" s="734"/>
      <c r="M26" s="734"/>
      <c r="N26" s="734"/>
      <c r="O26" s="734"/>
      <c r="P26" s="734"/>
      <c r="Q26" s="734"/>
      <c r="R26" s="734"/>
      <c r="S26" s="734"/>
      <c r="T26" s="734"/>
      <c r="U26" s="734"/>
      <c r="V26" s="734"/>
      <c r="W26" s="734"/>
      <c r="X26" s="734"/>
      <c r="Y26" s="734"/>
      <c r="Z26" s="734"/>
      <c r="AA26" s="734"/>
      <c r="AB26" s="734"/>
      <c r="AC26" s="734"/>
      <c r="AD26" s="734"/>
      <c r="AE26" s="734"/>
      <c r="AF26" s="734"/>
      <c r="AG26" s="734"/>
      <c r="AH26" s="734"/>
      <c r="AI26" s="734"/>
      <c r="AJ26" s="735"/>
      <c r="AK26" s="665"/>
      <c r="AL26" s="666"/>
      <c r="AM26" s="666"/>
      <c r="AN26" s="666"/>
      <c r="AO26" s="666"/>
      <c r="AP26" s="666"/>
      <c r="AQ26" s="666"/>
      <c r="AR26" s="666"/>
      <c r="AS26" s="666"/>
      <c r="AT26" s="667"/>
      <c r="AU26" s="156"/>
    </row>
    <row r="27" spans="1:47" ht="14.25" customHeight="1" x14ac:dyDescent="0.25">
      <c r="A27" s="156"/>
      <c r="B27" s="732" t="s">
        <v>198</v>
      </c>
      <c r="C27" s="732"/>
      <c r="D27" s="733"/>
      <c r="E27" s="734"/>
      <c r="F27" s="734"/>
      <c r="G27" s="734"/>
      <c r="H27" s="734"/>
      <c r="I27" s="734"/>
      <c r="J27" s="734"/>
      <c r="K27" s="734"/>
      <c r="L27" s="734"/>
      <c r="M27" s="734"/>
      <c r="N27" s="734"/>
      <c r="O27" s="734"/>
      <c r="P27" s="734"/>
      <c r="Q27" s="734"/>
      <c r="R27" s="734"/>
      <c r="S27" s="734"/>
      <c r="T27" s="734"/>
      <c r="U27" s="734"/>
      <c r="V27" s="734"/>
      <c r="W27" s="734"/>
      <c r="X27" s="734"/>
      <c r="Y27" s="734"/>
      <c r="Z27" s="734"/>
      <c r="AA27" s="734"/>
      <c r="AB27" s="734"/>
      <c r="AC27" s="734"/>
      <c r="AD27" s="734"/>
      <c r="AE27" s="734"/>
      <c r="AF27" s="734"/>
      <c r="AG27" s="734"/>
      <c r="AH27" s="734"/>
      <c r="AI27" s="734"/>
      <c r="AJ27" s="735"/>
      <c r="AK27" s="665"/>
      <c r="AL27" s="666"/>
      <c r="AM27" s="666"/>
      <c r="AN27" s="666"/>
      <c r="AO27" s="666"/>
      <c r="AP27" s="666"/>
      <c r="AQ27" s="666"/>
      <c r="AR27" s="666"/>
      <c r="AS27" s="666"/>
      <c r="AT27" s="667"/>
      <c r="AU27" s="156"/>
    </row>
    <row r="28" spans="1:47" x14ac:dyDescent="0.25">
      <c r="A28" s="156"/>
      <c r="B28" s="156"/>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row>
    <row r="29" spans="1:47" x14ac:dyDescent="0.25">
      <c r="A29" s="156"/>
      <c r="B29" s="716" t="s">
        <v>192</v>
      </c>
      <c r="C29" s="718"/>
      <c r="D29" s="247" t="s">
        <v>301</v>
      </c>
      <c r="E29" s="170"/>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0"/>
      <c r="AF29" s="170"/>
      <c r="AG29" s="170"/>
      <c r="AH29" s="170"/>
      <c r="AI29" s="170"/>
      <c r="AJ29" s="171"/>
      <c r="AK29" s="716" t="s">
        <v>194</v>
      </c>
      <c r="AL29" s="717"/>
      <c r="AM29" s="717"/>
      <c r="AN29" s="717"/>
      <c r="AO29" s="717"/>
      <c r="AP29" s="717"/>
      <c r="AQ29" s="717"/>
      <c r="AR29" s="717"/>
      <c r="AS29" s="717"/>
      <c r="AT29" s="718"/>
      <c r="AU29" s="156"/>
    </row>
    <row r="30" spans="1:47" x14ac:dyDescent="0.25">
      <c r="A30" s="156"/>
      <c r="B30" s="713"/>
      <c r="C30" s="715"/>
      <c r="D30" s="172" t="s">
        <v>193</v>
      </c>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c r="AH30" s="173"/>
      <c r="AI30" s="173"/>
      <c r="AJ30" s="174"/>
      <c r="AK30" s="713"/>
      <c r="AL30" s="714"/>
      <c r="AM30" s="714"/>
      <c r="AN30" s="714"/>
      <c r="AO30" s="714"/>
      <c r="AP30" s="714"/>
      <c r="AQ30" s="714"/>
      <c r="AR30" s="714"/>
      <c r="AS30" s="714"/>
      <c r="AT30" s="715"/>
      <c r="AU30" s="156"/>
    </row>
    <row r="31" spans="1:47" ht="14.25" customHeight="1" x14ac:dyDescent="0.25">
      <c r="A31" s="156"/>
      <c r="B31" s="732" t="s">
        <v>195</v>
      </c>
      <c r="C31" s="732"/>
      <c r="D31" s="733"/>
      <c r="E31" s="734"/>
      <c r="F31" s="734"/>
      <c r="G31" s="734"/>
      <c r="H31" s="734"/>
      <c r="I31" s="734"/>
      <c r="J31" s="734"/>
      <c r="K31" s="734"/>
      <c r="L31" s="734"/>
      <c r="M31" s="734"/>
      <c r="N31" s="734"/>
      <c r="O31" s="734"/>
      <c r="P31" s="734"/>
      <c r="Q31" s="734"/>
      <c r="R31" s="734"/>
      <c r="S31" s="734"/>
      <c r="T31" s="734"/>
      <c r="U31" s="734"/>
      <c r="V31" s="734"/>
      <c r="W31" s="734"/>
      <c r="X31" s="734"/>
      <c r="Y31" s="734"/>
      <c r="Z31" s="734"/>
      <c r="AA31" s="734"/>
      <c r="AB31" s="734"/>
      <c r="AC31" s="734"/>
      <c r="AD31" s="734"/>
      <c r="AE31" s="734"/>
      <c r="AF31" s="734"/>
      <c r="AG31" s="734"/>
      <c r="AH31" s="734"/>
      <c r="AI31" s="734"/>
      <c r="AJ31" s="735"/>
      <c r="AK31" s="665"/>
      <c r="AL31" s="666"/>
      <c r="AM31" s="666"/>
      <c r="AN31" s="666"/>
      <c r="AO31" s="666"/>
      <c r="AP31" s="666"/>
      <c r="AQ31" s="666"/>
      <c r="AR31" s="666"/>
      <c r="AS31" s="666"/>
      <c r="AT31" s="667"/>
      <c r="AU31" s="156"/>
    </row>
    <row r="32" spans="1:47" ht="14.25" customHeight="1" x14ac:dyDescent="0.25">
      <c r="A32" s="156"/>
      <c r="B32" s="732" t="s">
        <v>196</v>
      </c>
      <c r="C32" s="732"/>
      <c r="D32" s="733"/>
      <c r="E32" s="734"/>
      <c r="F32" s="734"/>
      <c r="G32" s="734"/>
      <c r="H32" s="734"/>
      <c r="I32" s="734"/>
      <c r="J32" s="734"/>
      <c r="K32" s="734"/>
      <c r="L32" s="734"/>
      <c r="M32" s="734"/>
      <c r="N32" s="734"/>
      <c r="O32" s="734"/>
      <c r="P32" s="734"/>
      <c r="Q32" s="734"/>
      <c r="R32" s="734"/>
      <c r="S32" s="734"/>
      <c r="T32" s="734"/>
      <c r="U32" s="734"/>
      <c r="V32" s="734"/>
      <c r="W32" s="734"/>
      <c r="X32" s="734"/>
      <c r="Y32" s="734"/>
      <c r="Z32" s="734"/>
      <c r="AA32" s="734"/>
      <c r="AB32" s="734"/>
      <c r="AC32" s="734"/>
      <c r="AD32" s="734"/>
      <c r="AE32" s="734"/>
      <c r="AF32" s="734"/>
      <c r="AG32" s="734"/>
      <c r="AH32" s="734"/>
      <c r="AI32" s="734"/>
      <c r="AJ32" s="735"/>
      <c r="AK32" s="665"/>
      <c r="AL32" s="666"/>
      <c r="AM32" s="666"/>
      <c r="AN32" s="666"/>
      <c r="AO32" s="666"/>
      <c r="AP32" s="666"/>
      <c r="AQ32" s="666"/>
      <c r="AR32" s="666"/>
      <c r="AS32" s="666"/>
      <c r="AT32" s="667"/>
      <c r="AU32" s="156"/>
    </row>
    <row r="33" spans="1:47" ht="14.25" customHeight="1" x14ac:dyDescent="0.25">
      <c r="A33" s="156"/>
      <c r="B33" s="732" t="s">
        <v>197</v>
      </c>
      <c r="C33" s="732"/>
      <c r="D33" s="733"/>
      <c r="E33" s="734"/>
      <c r="F33" s="734"/>
      <c r="G33" s="734"/>
      <c r="H33" s="734"/>
      <c r="I33" s="734"/>
      <c r="J33" s="734"/>
      <c r="K33" s="734"/>
      <c r="L33" s="734"/>
      <c r="M33" s="734"/>
      <c r="N33" s="734"/>
      <c r="O33" s="734"/>
      <c r="P33" s="734"/>
      <c r="Q33" s="734"/>
      <c r="R33" s="734"/>
      <c r="S33" s="734"/>
      <c r="T33" s="734"/>
      <c r="U33" s="734"/>
      <c r="V33" s="734"/>
      <c r="W33" s="734"/>
      <c r="X33" s="734"/>
      <c r="Y33" s="734"/>
      <c r="Z33" s="734"/>
      <c r="AA33" s="734"/>
      <c r="AB33" s="734"/>
      <c r="AC33" s="734"/>
      <c r="AD33" s="734"/>
      <c r="AE33" s="734"/>
      <c r="AF33" s="734"/>
      <c r="AG33" s="734"/>
      <c r="AH33" s="734"/>
      <c r="AI33" s="734"/>
      <c r="AJ33" s="735"/>
      <c r="AK33" s="665"/>
      <c r="AL33" s="666"/>
      <c r="AM33" s="666"/>
      <c r="AN33" s="666"/>
      <c r="AO33" s="666"/>
      <c r="AP33" s="666"/>
      <c r="AQ33" s="666"/>
      <c r="AR33" s="666"/>
      <c r="AS33" s="666"/>
      <c r="AT33" s="667"/>
      <c r="AU33" s="156"/>
    </row>
    <row r="34" spans="1:47" ht="14.25" customHeight="1" x14ac:dyDescent="0.25">
      <c r="A34" s="156"/>
      <c r="B34" s="732" t="s">
        <v>198</v>
      </c>
      <c r="C34" s="732"/>
      <c r="D34" s="733"/>
      <c r="E34" s="734"/>
      <c r="F34" s="734"/>
      <c r="G34" s="734"/>
      <c r="H34" s="734"/>
      <c r="I34" s="734"/>
      <c r="J34" s="734"/>
      <c r="K34" s="734"/>
      <c r="L34" s="734"/>
      <c r="M34" s="734"/>
      <c r="N34" s="734"/>
      <c r="O34" s="734"/>
      <c r="P34" s="734"/>
      <c r="Q34" s="734"/>
      <c r="R34" s="734"/>
      <c r="S34" s="734"/>
      <c r="T34" s="734"/>
      <c r="U34" s="734"/>
      <c r="V34" s="734"/>
      <c r="W34" s="734"/>
      <c r="X34" s="734"/>
      <c r="Y34" s="734"/>
      <c r="Z34" s="734"/>
      <c r="AA34" s="734"/>
      <c r="AB34" s="734"/>
      <c r="AC34" s="734"/>
      <c r="AD34" s="734"/>
      <c r="AE34" s="734"/>
      <c r="AF34" s="734"/>
      <c r="AG34" s="734"/>
      <c r="AH34" s="734"/>
      <c r="AI34" s="734"/>
      <c r="AJ34" s="735"/>
      <c r="AK34" s="665"/>
      <c r="AL34" s="666"/>
      <c r="AM34" s="666"/>
      <c r="AN34" s="666"/>
      <c r="AO34" s="666"/>
      <c r="AP34" s="666"/>
      <c r="AQ34" s="666"/>
      <c r="AR34" s="666"/>
      <c r="AS34" s="666"/>
      <c r="AT34" s="667"/>
      <c r="AU34" s="156"/>
    </row>
    <row r="35" spans="1:47" x14ac:dyDescent="0.25">
      <c r="A35" s="156"/>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row>
    <row r="36" spans="1:47" x14ac:dyDescent="0.25">
      <c r="A36" s="156"/>
      <c r="B36" s="165" t="s">
        <v>361</v>
      </c>
      <c r="C36" s="156"/>
      <c r="D36" s="156"/>
      <c r="E36" s="156"/>
      <c r="F36" s="156"/>
      <c r="G36" s="156"/>
      <c r="H36" s="156"/>
      <c r="I36" s="156"/>
      <c r="J36" s="156"/>
      <c r="K36" s="156"/>
      <c r="L36" s="156"/>
      <c r="M36" s="156"/>
      <c r="N36" s="156"/>
      <c r="O36" s="268"/>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row>
    <row r="37" spans="1:47" x14ac:dyDescent="0.25">
      <c r="A37" s="156"/>
      <c r="B37" s="260" t="s">
        <v>362</v>
      </c>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7"/>
      <c r="AU37" s="156"/>
    </row>
    <row r="38" spans="1:47" ht="15" customHeight="1" x14ac:dyDescent="0.25">
      <c r="A38" s="156"/>
      <c r="B38" s="169"/>
      <c r="C38" s="171"/>
      <c r="D38" s="711" t="s">
        <v>199</v>
      </c>
      <c r="E38" s="685"/>
      <c r="F38" s="685"/>
      <c r="G38" s="685"/>
      <c r="H38" s="685"/>
      <c r="I38" s="685"/>
      <c r="J38" s="712"/>
      <c r="K38" s="711" t="s">
        <v>200</v>
      </c>
      <c r="L38" s="685"/>
      <c r="M38" s="685"/>
      <c r="N38" s="685"/>
      <c r="O38" s="685"/>
      <c r="P38" s="685"/>
      <c r="Q38" s="685"/>
      <c r="R38" s="685"/>
      <c r="S38" s="685"/>
      <c r="T38" s="712"/>
      <c r="U38" s="711" t="s">
        <v>201</v>
      </c>
      <c r="V38" s="685"/>
      <c r="W38" s="685"/>
      <c r="X38" s="685"/>
      <c r="Y38" s="685"/>
      <c r="Z38" s="685"/>
      <c r="AA38" s="685"/>
      <c r="AB38" s="685"/>
      <c r="AC38" s="712"/>
      <c r="AD38" s="152"/>
      <c r="AE38" s="153"/>
      <c r="AF38" s="153"/>
      <c r="AG38" s="153" t="s">
        <v>202</v>
      </c>
      <c r="AH38" s="153"/>
      <c r="AI38" s="153"/>
      <c r="AJ38" s="153"/>
      <c r="AK38" s="154"/>
      <c r="AL38" s="152"/>
      <c r="AM38" s="153"/>
      <c r="AN38" s="153"/>
      <c r="AO38" s="153" t="s">
        <v>202</v>
      </c>
      <c r="AP38" s="153"/>
      <c r="AQ38" s="153"/>
      <c r="AR38" s="153"/>
      <c r="AS38" s="153"/>
      <c r="AT38" s="154"/>
      <c r="AU38" s="156"/>
    </row>
    <row r="39" spans="1:47" x14ac:dyDescent="0.25">
      <c r="A39" s="156"/>
      <c r="B39" s="172"/>
      <c r="C39" s="174"/>
      <c r="D39" s="713"/>
      <c r="E39" s="714"/>
      <c r="F39" s="714"/>
      <c r="G39" s="714"/>
      <c r="H39" s="714"/>
      <c r="I39" s="714"/>
      <c r="J39" s="715"/>
      <c r="K39" s="713"/>
      <c r="L39" s="714"/>
      <c r="M39" s="714"/>
      <c r="N39" s="714"/>
      <c r="O39" s="714"/>
      <c r="P39" s="714"/>
      <c r="Q39" s="714"/>
      <c r="R39" s="714"/>
      <c r="S39" s="714"/>
      <c r="T39" s="715"/>
      <c r="U39" s="713"/>
      <c r="V39" s="714"/>
      <c r="W39" s="714"/>
      <c r="X39" s="714"/>
      <c r="Y39" s="714"/>
      <c r="Z39" s="714"/>
      <c r="AA39" s="714"/>
      <c r="AB39" s="714"/>
      <c r="AC39" s="715"/>
      <c r="AD39" s="172"/>
      <c r="AE39" s="173" t="s">
        <v>203</v>
      </c>
      <c r="AF39" s="173"/>
      <c r="AG39" s="173"/>
      <c r="AH39" s="173"/>
      <c r="AI39" s="173"/>
      <c r="AJ39" s="173"/>
      <c r="AK39" s="174"/>
      <c r="AL39" s="172"/>
      <c r="AM39" s="173" t="s">
        <v>204</v>
      </c>
      <c r="AN39" s="173"/>
      <c r="AO39" s="173"/>
      <c r="AP39" s="173"/>
      <c r="AQ39" s="173"/>
      <c r="AR39" s="173"/>
      <c r="AS39" s="173"/>
      <c r="AT39" s="174"/>
      <c r="AU39" s="156"/>
    </row>
    <row r="40" spans="1:47" ht="14.25" customHeight="1" x14ac:dyDescent="0.25">
      <c r="A40" s="156"/>
      <c r="B40" s="682" t="s">
        <v>195</v>
      </c>
      <c r="C40" s="689"/>
      <c r="D40" s="706"/>
      <c r="E40" s="707"/>
      <c r="F40" s="707"/>
      <c r="G40" s="707"/>
      <c r="H40" s="707"/>
      <c r="I40" s="707"/>
      <c r="J40" s="707"/>
      <c r="K40" s="706"/>
      <c r="L40" s="707"/>
      <c r="M40" s="707"/>
      <c r="N40" s="707"/>
      <c r="O40" s="707"/>
      <c r="P40" s="707"/>
      <c r="Q40" s="707"/>
      <c r="R40" s="707"/>
      <c r="S40" s="707"/>
      <c r="T40" s="708"/>
      <c r="U40" s="719"/>
      <c r="V40" s="720"/>
      <c r="W40" s="720"/>
      <c r="X40" s="720"/>
      <c r="Y40" s="720"/>
      <c r="Z40" s="720"/>
      <c r="AA40" s="720"/>
      <c r="AB40" s="720"/>
      <c r="AC40" s="721"/>
      <c r="AD40" s="729"/>
      <c r="AE40" s="730"/>
      <c r="AF40" s="730"/>
      <c r="AG40" s="730"/>
      <c r="AH40" s="730"/>
      <c r="AI40" s="730"/>
      <c r="AJ40" s="730"/>
      <c r="AK40" s="731"/>
      <c r="AL40" s="729"/>
      <c r="AM40" s="730"/>
      <c r="AN40" s="730"/>
      <c r="AO40" s="730"/>
      <c r="AP40" s="730"/>
      <c r="AQ40" s="730"/>
      <c r="AR40" s="730"/>
      <c r="AS40" s="730"/>
      <c r="AT40" s="731"/>
      <c r="AU40" s="156"/>
    </row>
    <row r="41" spans="1:47" ht="14.25" customHeight="1" x14ac:dyDescent="0.25">
      <c r="A41" s="156"/>
      <c r="B41" s="682" t="s">
        <v>196</v>
      </c>
      <c r="C41" s="689"/>
      <c r="D41" s="706"/>
      <c r="E41" s="707"/>
      <c r="F41" s="707"/>
      <c r="G41" s="707"/>
      <c r="H41" s="707"/>
      <c r="I41" s="707"/>
      <c r="J41" s="708"/>
      <c r="K41" s="706"/>
      <c r="L41" s="707"/>
      <c r="M41" s="707"/>
      <c r="N41" s="707"/>
      <c r="O41" s="707"/>
      <c r="P41" s="707"/>
      <c r="Q41" s="707"/>
      <c r="R41" s="707"/>
      <c r="S41" s="707"/>
      <c r="T41" s="708"/>
      <c r="U41" s="719"/>
      <c r="V41" s="720"/>
      <c r="W41" s="720"/>
      <c r="X41" s="720"/>
      <c r="Y41" s="720"/>
      <c r="Z41" s="720"/>
      <c r="AA41" s="720"/>
      <c r="AB41" s="720"/>
      <c r="AC41" s="721"/>
      <c r="AD41" s="729"/>
      <c r="AE41" s="730"/>
      <c r="AF41" s="730"/>
      <c r="AG41" s="730"/>
      <c r="AH41" s="730"/>
      <c r="AI41" s="730"/>
      <c r="AJ41" s="730"/>
      <c r="AK41" s="731"/>
      <c r="AL41" s="729"/>
      <c r="AM41" s="730"/>
      <c r="AN41" s="730"/>
      <c r="AO41" s="730"/>
      <c r="AP41" s="730"/>
      <c r="AQ41" s="730"/>
      <c r="AR41" s="730"/>
      <c r="AS41" s="730"/>
      <c r="AT41" s="731"/>
      <c r="AU41" s="156"/>
    </row>
    <row r="42" spans="1:47" ht="14.25" customHeight="1" x14ac:dyDescent="0.25">
      <c r="A42" s="156"/>
      <c r="B42" s="682" t="s">
        <v>197</v>
      </c>
      <c r="C42" s="689"/>
      <c r="D42" s="706"/>
      <c r="E42" s="707"/>
      <c r="F42" s="707"/>
      <c r="G42" s="707"/>
      <c r="H42" s="707"/>
      <c r="I42" s="707"/>
      <c r="J42" s="708"/>
      <c r="K42" s="706"/>
      <c r="L42" s="707"/>
      <c r="M42" s="707"/>
      <c r="N42" s="707"/>
      <c r="O42" s="707"/>
      <c r="P42" s="707"/>
      <c r="Q42" s="707"/>
      <c r="R42" s="707"/>
      <c r="S42" s="707"/>
      <c r="T42" s="708"/>
      <c r="U42" s="719"/>
      <c r="V42" s="720"/>
      <c r="W42" s="720"/>
      <c r="X42" s="720"/>
      <c r="Y42" s="720"/>
      <c r="Z42" s="720"/>
      <c r="AA42" s="720"/>
      <c r="AB42" s="720"/>
      <c r="AC42" s="721"/>
      <c r="AD42" s="729"/>
      <c r="AE42" s="730"/>
      <c r="AF42" s="730"/>
      <c r="AG42" s="730"/>
      <c r="AH42" s="730"/>
      <c r="AI42" s="730"/>
      <c r="AJ42" s="730"/>
      <c r="AK42" s="731"/>
      <c r="AL42" s="729"/>
      <c r="AM42" s="730"/>
      <c r="AN42" s="730"/>
      <c r="AO42" s="730"/>
      <c r="AP42" s="730"/>
      <c r="AQ42" s="730"/>
      <c r="AR42" s="730"/>
      <c r="AS42" s="730"/>
      <c r="AT42" s="731"/>
      <c r="AU42" s="156"/>
    </row>
    <row r="43" spans="1:47" x14ac:dyDescent="0.25">
      <c r="A43" s="156"/>
      <c r="B43" s="165"/>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row>
    <row r="44" spans="1:47" x14ac:dyDescent="0.25">
      <c r="A44" s="156"/>
      <c r="B44" s="165" t="s">
        <v>336</v>
      </c>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row>
    <row r="45" spans="1:47" x14ac:dyDescent="0.25">
      <c r="A45" s="156"/>
      <c r="B45" s="260" t="s">
        <v>335</v>
      </c>
      <c r="C45" s="166"/>
      <c r="D45" s="166"/>
      <c r="E45" s="166"/>
      <c r="F45" s="166"/>
      <c r="G45" s="166"/>
      <c r="H45" s="166"/>
      <c r="I45" s="166"/>
      <c r="J45" s="166"/>
      <c r="K45" s="166"/>
      <c r="L45" s="166"/>
      <c r="M45" s="166"/>
      <c r="N45" s="166"/>
      <c r="O45" s="166"/>
      <c r="P45" s="166"/>
      <c r="Q45" s="166"/>
      <c r="R45" s="166"/>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7"/>
      <c r="AU45" s="156"/>
    </row>
    <row r="46" spans="1:47" ht="15" customHeight="1" x14ac:dyDescent="0.25">
      <c r="A46" s="156"/>
      <c r="B46" s="169"/>
      <c r="C46" s="171"/>
      <c r="D46" s="711" t="s">
        <v>199</v>
      </c>
      <c r="E46" s="685"/>
      <c r="F46" s="685"/>
      <c r="G46" s="685"/>
      <c r="H46" s="685"/>
      <c r="I46" s="685"/>
      <c r="J46" s="712"/>
      <c r="K46" s="711" t="s">
        <v>200</v>
      </c>
      <c r="L46" s="685"/>
      <c r="M46" s="685"/>
      <c r="N46" s="685"/>
      <c r="O46" s="685"/>
      <c r="P46" s="685"/>
      <c r="Q46" s="685"/>
      <c r="R46" s="685"/>
      <c r="S46" s="685"/>
      <c r="T46" s="712"/>
      <c r="U46" s="711" t="s">
        <v>205</v>
      </c>
      <c r="V46" s="685"/>
      <c r="W46" s="685"/>
      <c r="X46" s="685"/>
      <c r="Y46" s="685"/>
      <c r="Z46" s="685"/>
      <c r="AA46" s="685"/>
      <c r="AB46" s="685"/>
      <c r="AC46" s="712"/>
      <c r="AD46" s="716" t="s">
        <v>206</v>
      </c>
      <c r="AE46" s="717"/>
      <c r="AF46" s="717"/>
      <c r="AG46" s="717"/>
      <c r="AH46" s="717"/>
      <c r="AI46" s="717"/>
      <c r="AJ46" s="717"/>
      <c r="AK46" s="717"/>
      <c r="AL46" s="717"/>
      <c r="AM46" s="717"/>
      <c r="AN46" s="717"/>
      <c r="AO46" s="717"/>
      <c r="AP46" s="717"/>
      <c r="AQ46" s="717"/>
      <c r="AR46" s="717"/>
      <c r="AS46" s="717"/>
      <c r="AT46" s="718"/>
      <c r="AU46" s="156"/>
    </row>
    <row r="47" spans="1:47" x14ac:dyDescent="0.25">
      <c r="A47" s="156"/>
      <c r="B47" s="172"/>
      <c r="C47" s="174"/>
      <c r="D47" s="713"/>
      <c r="E47" s="714"/>
      <c r="F47" s="714"/>
      <c r="G47" s="714"/>
      <c r="H47" s="714"/>
      <c r="I47" s="714"/>
      <c r="J47" s="715"/>
      <c r="K47" s="713"/>
      <c r="L47" s="714"/>
      <c r="M47" s="714"/>
      <c r="N47" s="714"/>
      <c r="O47" s="714"/>
      <c r="P47" s="714"/>
      <c r="Q47" s="714"/>
      <c r="R47" s="714"/>
      <c r="S47" s="714"/>
      <c r="T47" s="715"/>
      <c r="U47" s="713"/>
      <c r="V47" s="714"/>
      <c r="W47" s="714"/>
      <c r="X47" s="714"/>
      <c r="Y47" s="714"/>
      <c r="Z47" s="714"/>
      <c r="AA47" s="714"/>
      <c r="AB47" s="714"/>
      <c r="AC47" s="715"/>
      <c r="AD47" s="713"/>
      <c r="AE47" s="714"/>
      <c r="AF47" s="714"/>
      <c r="AG47" s="714"/>
      <c r="AH47" s="714"/>
      <c r="AI47" s="714"/>
      <c r="AJ47" s="714"/>
      <c r="AK47" s="714"/>
      <c r="AL47" s="714"/>
      <c r="AM47" s="714"/>
      <c r="AN47" s="714"/>
      <c r="AO47" s="714"/>
      <c r="AP47" s="714"/>
      <c r="AQ47" s="714"/>
      <c r="AR47" s="714"/>
      <c r="AS47" s="714"/>
      <c r="AT47" s="715"/>
      <c r="AU47" s="156"/>
    </row>
    <row r="48" spans="1:47" ht="14.25" customHeight="1" x14ac:dyDescent="0.25">
      <c r="A48" s="156"/>
      <c r="B48" s="682" t="s">
        <v>195</v>
      </c>
      <c r="C48" s="689"/>
      <c r="D48" s="706"/>
      <c r="E48" s="707"/>
      <c r="F48" s="707"/>
      <c r="G48" s="707"/>
      <c r="H48" s="707"/>
      <c r="I48" s="707"/>
      <c r="J48" s="708"/>
      <c r="K48" s="706"/>
      <c r="L48" s="707"/>
      <c r="M48" s="707"/>
      <c r="N48" s="707"/>
      <c r="O48" s="707"/>
      <c r="P48" s="707"/>
      <c r="Q48" s="707"/>
      <c r="R48" s="707"/>
      <c r="S48" s="707"/>
      <c r="T48" s="708"/>
      <c r="U48" s="719"/>
      <c r="V48" s="720"/>
      <c r="W48" s="720"/>
      <c r="X48" s="720"/>
      <c r="Y48" s="720"/>
      <c r="Z48" s="720"/>
      <c r="AA48" s="720"/>
      <c r="AB48" s="720"/>
      <c r="AC48" s="721"/>
      <c r="AD48" s="726"/>
      <c r="AE48" s="727"/>
      <c r="AF48" s="727"/>
      <c r="AG48" s="727"/>
      <c r="AH48" s="727"/>
      <c r="AI48" s="727"/>
      <c r="AJ48" s="727"/>
      <c r="AK48" s="727"/>
      <c r="AL48" s="727"/>
      <c r="AM48" s="727"/>
      <c r="AN48" s="727"/>
      <c r="AO48" s="727"/>
      <c r="AP48" s="727"/>
      <c r="AQ48" s="727"/>
      <c r="AR48" s="727"/>
      <c r="AS48" s="727"/>
      <c r="AT48" s="728"/>
      <c r="AU48" s="156"/>
    </row>
    <row r="49" spans="1:47" ht="14.25" customHeight="1" x14ac:dyDescent="0.25">
      <c r="A49" s="156"/>
      <c r="B49" s="682" t="s">
        <v>196</v>
      </c>
      <c r="C49" s="689"/>
      <c r="D49" s="706"/>
      <c r="E49" s="707"/>
      <c r="F49" s="707"/>
      <c r="G49" s="707"/>
      <c r="H49" s="707"/>
      <c r="I49" s="707"/>
      <c r="J49" s="708"/>
      <c r="K49" s="706"/>
      <c r="L49" s="707"/>
      <c r="M49" s="707"/>
      <c r="N49" s="707"/>
      <c r="O49" s="707"/>
      <c r="P49" s="707"/>
      <c r="Q49" s="707"/>
      <c r="R49" s="707"/>
      <c r="S49" s="707"/>
      <c r="T49" s="708"/>
      <c r="U49" s="719"/>
      <c r="V49" s="720"/>
      <c r="W49" s="720"/>
      <c r="X49" s="720"/>
      <c r="Y49" s="720"/>
      <c r="Z49" s="720"/>
      <c r="AA49" s="720"/>
      <c r="AB49" s="720"/>
      <c r="AC49" s="721"/>
      <c r="AD49" s="726"/>
      <c r="AE49" s="727"/>
      <c r="AF49" s="727"/>
      <c r="AG49" s="727"/>
      <c r="AH49" s="727"/>
      <c r="AI49" s="727"/>
      <c r="AJ49" s="727"/>
      <c r="AK49" s="727"/>
      <c r="AL49" s="727"/>
      <c r="AM49" s="727"/>
      <c r="AN49" s="727"/>
      <c r="AO49" s="727"/>
      <c r="AP49" s="727"/>
      <c r="AQ49" s="727"/>
      <c r="AR49" s="727"/>
      <c r="AS49" s="727"/>
      <c r="AT49" s="728"/>
      <c r="AU49" s="156"/>
    </row>
    <row r="50" spans="1:47" x14ac:dyDescent="0.25">
      <c r="A50" s="156"/>
      <c r="B50" s="165"/>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c r="AJ50" s="156"/>
      <c r="AK50" s="156"/>
      <c r="AL50" s="156"/>
      <c r="AM50" s="156"/>
      <c r="AN50" s="156"/>
      <c r="AO50" s="156"/>
      <c r="AP50" s="156"/>
      <c r="AQ50" s="156"/>
      <c r="AR50" s="156"/>
      <c r="AS50" s="156"/>
      <c r="AT50" s="156"/>
      <c r="AU50" s="156"/>
    </row>
    <row r="51" spans="1:47" x14ac:dyDescent="0.25">
      <c r="A51" s="156"/>
      <c r="B51" s="165" t="s">
        <v>207</v>
      </c>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6"/>
      <c r="AI51" s="156"/>
      <c r="AJ51" s="156"/>
      <c r="AK51" s="156"/>
      <c r="AL51" s="156"/>
      <c r="AM51" s="156"/>
      <c r="AN51" s="156"/>
      <c r="AO51" s="156"/>
      <c r="AP51" s="156"/>
      <c r="AQ51" s="156"/>
      <c r="AR51" s="156"/>
      <c r="AS51" s="156"/>
      <c r="AT51" s="156"/>
      <c r="AU51" s="156"/>
    </row>
    <row r="52" spans="1:47" x14ac:dyDescent="0.25">
      <c r="A52" s="156"/>
      <c r="B52" s="269" t="s">
        <v>363</v>
      </c>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66"/>
      <c r="AE52" s="166"/>
      <c r="AF52" s="166"/>
      <c r="AG52" s="166"/>
      <c r="AH52" s="166"/>
      <c r="AI52" s="166"/>
      <c r="AJ52" s="166"/>
      <c r="AK52" s="166"/>
      <c r="AL52" s="166"/>
      <c r="AM52" s="166"/>
      <c r="AN52" s="166"/>
      <c r="AO52" s="166"/>
      <c r="AP52" s="166"/>
      <c r="AQ52" s="166"/>
      <c r="AR52" s="166"/>
      <c r="AS52" s="166"/>
      <c r="AT52" s="167"/>
      <c r="AU52" s="156"/>
    </row>
    <row r="53" spans="1:47" ht="15" customHeight="1" x14ac:dyDescent="0.25">
      <c r="A53" s="156"/>
      <c r="B53" s="169"/>
      <c r="C53" s="171"/>
      <c r="D53" s="711" t="s">
        <v>199</v>
      </c>
      <c r="E53" s="685"/>
      <c r="F53" s="685"/>
      <c r="G53" s="685"/>
      <c r="H53" s="685"/>
      <c r="I53" s="685"/>
      <c r="J53" s="712"/>
      <c r="K53" s="711" t="s">
        <v>200</v>
      </c>
      <c r="L53" s="685"/>
      <c r="M53" s="685"/>
      <c r="N53" s="685"/>
      <c r="O53" s="685"/>
      <c r="P53" s="685"/>
      <c r="Q53" s="685"/>
      <c r="R53" s="685"/>
      <c r="S53" s="685"/>
      <c r="T53" s="712"/>
      <c r="U53" s="711" t="s">
        <v>201</v>
      </c>
      <c r="V53" s="685"/>
      <c r="W53" s="685"/>
      <c r="X53" s="685"/>
      <c r="Y53" s="685"/>
      <c r="Z53" s="685"/>
      <c r="AA53" s="685"/>
      <c r="AB53" s="685"/>
      <c r="AC53" s="712"/>
      <c r="AD53" s="716" t="s">
        <v>206</v>
      </c>
      <c r="AE53" s="717"/>
      <c r="AF53" s="717"/>
      <c r="AG53" s="717"/>
      <c r="AH53" s="717"/>
      <c r="AI53" s="717"/>
      <c r="AJ53" s="717"/>
      <c r="AK53" s="717"/>
      <c r="AL53" s="717"/>
      <c r="AM53" s="717"/>
      <c r="AN53" s="717"/>
      <c r="AO53" s="717"/>
      <c r="AP53" s="717"/>
      <c r="AQ53" s="717"/>
      <c r="AR53" s="717"/>
      <c r="AS53" s="717"/>
      <c r="AT53" s="718"/>
      <c r="AU53" s="156"/>
    </row>
    <row r="54" spans="1:47" x14ac:dyDescent="0.25">
      <c r="A54" s="156"/>
      <c r="B54" s="172"/>
      <c r="C54" s="174"/>
      <c r="D54" s="713"/>
      <c r="E54" s="714"/>
      <c r="F54" s="714"/>
      <c r="G54" s="714"/>
      <c r="H54" s="714"/>
      <c r="I54" s="714"/>
      <c r="J54" s="715"/>
      <c r="K54" s="713"/>
      <c r="L54" s="714"/>
      <c r="M54" s="714"/>
      <c r="N54" s="714"/>
      <c r="O54" s="714"/>
      <c r="P54" s="714"/>
      <c r="Q54" s="714"/>
      <c r="R54" s="714"/>
      <c r="S54" s="714"/>
      <c r="T54" s="715"/>
      <c r="U54" s="713"/>
      <c r="V54" s="714"/>
      <c r="W54" s="714"/>
      <c r="X54" s="714"/>
      <c r="Y54" s="714"/>
      <c r="Z54" s="714"/>
      <c r="AA54" s="714"/>
      <c r="AB54" s="714"/>
      <c r="AC54" s="715"/>
      <c r="AD54" s="713"/>
      <c r="AE54" s="714"/>
      <c r="AF54" s="714"/>
      <c r="AG54" s="714"/>
      <c r="AH54" s="714"/>
      <c r="AI54" s="714"/>
      <c r="AJ54" s="714"/>
      <c r="AK54" s="714"/>
      <c r="AL54" s="714"/>
      <c r="AM54" s="714"/>
      <c r="AN54" s="714"/>
      <c r="AO54" s="714"/>
      <c r="AP54" s="714"/>
      <c r="AQ54" s="714"/>
      <c r="AR54" s="714"/>
      <c r="AS54" s="714"/>
      <c r="AT54" s="715"/>
      <c r="AU54" s="156"/>
    </row>
    <row r="55" spans="1:47" ht="14.25" customHeight="1" x14ac:dyDescent="0.25">
      <c r="A55" s="156"/>
      <c r="B55" s="682" t="s">
        <v>195</v>
      </c>
      <c r="C55" s="689"/>
      <c r="D55" s="706"/>
      <c r="E55" s="707"/>
      <c r="F55" s="707"/>
      <c r="G55" s="707"/>
      <c r="H55" s="707"/>
      <c r="I55" s="707"/>
      <c r="J55" s="708"/>
      <c r="K55" s="706"/>
      <c r="L55" s="707"/>
      <c r="M55" s="707"/>
      <c r="N55" s="707"/>
      <c r="O55" s="707"/>
      <c r="P55" s="707"/>
      <c r="Q55" s="707"/>
      <c r="R55" s="707"/>
      <c r="S55" s="707"/>
      <c r="T55" s="708"/>
      <c r="U55" s="719"/>
      <c r="V55" s="720"/>
      <c r="W55" s="720"/>
      <c r="X55" s="720"/>
      <c r="Y55" s="720"/>
      <c r="Z55" s="720"/>
      <c r="AA55" s="720"/>
      <c r="AB55" s="720"/>
      <c r="AC55" s="721"/>
      <c r="AD55" s="726"/>
      <c r="AE55" s="727"/>
      <c r="AF55" s="727"/>
      <c r="AG55" s="727"/>
      <c r="AH55" s="727"/>
      <c r="AI55" s="727"/>
      <c r="AJ55" s="727"/>
      <c r="AK55" s="727"/>
      <c r="AL55" s="727"/>
      <c r="AM55" s="727"/>
      <c r="AN55" s="727"/>
      <c r="AO55" s="727"/>
      <c r="AP55" s="727"/>
      <c r="AQ55" s="727"/>
      <c r="AR55" s="727"/>
      <c r="AS55" s="727"/>
      <c r="AT55" s="728"/>
      <c r="AU55" s="156"/>
    </row>
    <row r="56" spans="1:47" x14ac:dyDescent="0.25">
      <c r="A56" s="156"/>
      <c r="B56" s="165"/>
      <c r="C56" s="156"/>
      <c r="D56" s="156"/>
      <c r="E56" s="156"/>
      <c r="F56" s="156"/>
      <c r="G56" s="156"/>
      <c r="H56" s="156"/>
      <c r="I56" s="156"/>
      <c r="J56" s="156"/>
      <c r="K56" s="156"/>
      <c r="L56" s="156"/>
      <c r="M56" s="156"/>
      <c r="N56" s="156"/>
      <c r="O56" s="156"/>
      <c r="P56" s="156"/>
      <c r="Q56" s="156"/>
      <c r="R56" s="156"/>
      <c r="S56" s="156"/>
      <c r="T56" s="156"/>
      <c r="U56" s="156"/>
      <c r="V56" s="156"/>
      <c r="W56" s="156"/>
      <c r="X56" s="156"/>
      <c r="Y56" s="156"/>
      <c r="Z56" s="156"/>
      <c r="AA56" s="156"/>
      <c r="AB56" s="156"/>
      <c r="AC56" s="156"/>
      <c r="AD56" s="156"/>
      <c r="AE56" s="156"/>
      <c r="AF56" s="156"/>
      <c r="AG56" s="156"/>
      <c r="AH56" s="156"/>
      <c r="AI56" s="156"/>
      <c r="AJ56" s="156"/>
      <c r="AK56" s="156"/>
      <c r="AL56" s="156"/>
      <c r="AM56" s="156"/>
      <c r="AN56" s="156"/>
      <c r="AO56" s="156"/>
      <c r="AP56" s="156"/>
      <c r="AQ56" s="156"/>
      <c r="AR56" s="156"/>
      <c r="AS56" s="156"/>
      <c r="AT56" s="156"/>
      <c r="AU56" s="156"/>
    </row>
    <row r="57" spans="1:47" x14ac:dyDescent="0.25">
      <c r="A57" s="156"/>
      <c r="B57" s="165" t="s">
        <v>222</v>
      </c>
      <c r="C57" s="156"/>
      <c r="D57" s="156"/>
      <c r="E57" s="156"/>
      <c r="F57" s="156"/>
      <c r="G57" s="156"/>
      <c r="H57" s="156"/>
      <c r="I57" s="156"/>
      <c r="J57" s="156"/>
      <c r="K57" s="156"/>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156"/>
      <c r="AO57" s="156"/>
      <c r="AP57" s="156"/>
      <c r="AQ57" s="156"/>
      <c r="AR57" s="156"/>
      <c r="AS57" s="156"/>
      <c r="AT57" s="156"/>
      <c r="AU57" s="156"/>
    </row>
    <row r="58" spans="1:47" x14ac:dyDescent="0.25">
      <c r="A58" s="156"/>
      <c r="B58" s="247" t="s">
        <v>378</v>
      </c>
      <c r="C58" s="170"/>
      <c r="D58" s="170"/>
      <c r="E58" s="170"/>
      <c r="F58" s="170"/>
      <c r="G58" s="170"/>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1"/>
      <c r="AH58" s="722" t="s">
        <v>201</v>
      </c>
      <c r="AI58" s="723"/>
      <c r="AJ58" s="723"/>
      <c r="AK58" s="723"/>
      <c r="AL58" s="723"/>
      <c r="AM58" s="723"/>
      <c r="AN58" s="723"/>
      <c r="AO58" s="723"/>
      <c r="AP58" s="724"/>
      <c r="AQ58" s="175" t="s">
        <v>223</v>
      </c>
      <c r="AR58" s="176"/>
      <c r="AS58" s="156"/>
      <c r="AT58" s="156"/>
      <c r="AU58" s="156"/>
    </row>
    <row r="59" spans="1:47" ht="14.25" customHeight="1" x14ac:dyDescent="0.25">
      <c r="A59" s="156"/>
      <c r="B59" s="172" t="s">
        <v>208</v>
      </c>
      <c r="C59" s="173"/>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4"/>
      <c r="AH59" s="709"/>
      <c r="AI59" s="725"/>
      <c r="AJ59" s="725"/>
      <c r="AK59" s="725"/>
      <c r="AL59" s="725"/>
      <c r="AM59" s="725"/>
      <c r="AN59" s="725"/>
      <c r="AO59" s="725"/>
      <c r="AP59" s="710"/>
      <c r="AQ59" s="709"/>
      <c r="AR59" s="710"/>
      <c r="AS59" s="156"/>
      <c r="AT59" s="156"/>
      <c r="AU59" s="156"/>
    </row>
    <row r="60" spans="1:47" ht="5.25" customHeight="1" x14ac:dyDescent="0.25">
      <c r="A60" s="156"/>
      <c r="B60" s="156"/>
      <c r="C60" s="156"/>
      <c r="D60" s="156"/>
      <c r="E60" s="156"/>
      <c r="F60" s="156"/>
      <c r="G60" s="156"/>
      <c r="H60" s="156"/>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6"/>
      <c r="AH60" s="156"/>
      <c r="AI60" s="156"/>
      <c r="AJ60" s="156"/>
      <c r="AK60" s="156"/>
      <c r="AL60" s="156"/>
      <c r="AM60" s="156"/>
      <c r="AN60" s="156"/>
      <c r="AO60" s="156"/>
      <c r="AP60" s="156"/>
      <c r="AQ60" s="156"/>
      <c r="AR60" s="156"/>
      <c r="AS60" s="156"/>
      <c r="AT60" s="156"/>
      <c r="AU60" s="156"/>
    </row>
    <row r="61" spans="1:47" x14ac:dyDescent="0.25">
      <c r="A61" s="156"/>
      <c r="B61" s="168" t="s">
        <v>209</v>
      </c>
      <c r="C61" s="168"/>
      <c r="D61" s="168"/>
      <c r="E61" s="168"/>
      <c r="F61" s="168"/>
      <c r="G61" s="168"/>
      <c r="H61" s="168"/>
      <c r="I61" s="168"/>
      <c r="J61" s="168"/>
      <c r="K61" s="168"/>
      <c r="L61" s="168"/>
      <c r="M61" s="168"/>
      <c r="N61" s="168"/>
      <c r="O61" s="168"/>
      <c r="P61" s="168"/>
      <c r="Q61" s="168"/>
      <c r="R61" s="168"/>
      <c r="S61" s="168"/>
      <c r="T61" s="168"/>
      <c r="U61" s="168"/>
      <c r="V61" s="168"/>
      <c r="W61" s="168"/>
      <c r="X61" s="168"/>
      <c r="Y61" s="168"/>
      <c r="Z61" s="168"/>
      <c r="AA61" s="168"/>
      <c r="AB61" s="168"/>
      <c r="AC61" s="168"/>
      <c r="AD61" s="168"/>
      <c r="AE61" s="156"/>
      <c r="AF61" s="156"/>
      <c r="AG61" s="156"/>
      <c r="AH61" s="156"/>
      <c r="AI61" s="156"/>
      <c r="AJ61" s="156"/>
      <c r="AK61" s="156"/>
      <c r="AL61" s="156"/>
      <c r="AM61" s="156"/>
      <c r="AN61" s="156"/>
      <c r="AO61" s="156"/>
      <c r="AP61" s="156"/>
      <c r="AQ61" s="156"/>
      <c r="AR61" s="156"/>
      <c r="AS61" s="156"/>
      <c r="AT61" s="156"/>
      <c r="AU61" s="156"/>
    </row>
    <row r="62" spans="1:47" x14ac:dyDescent="0.25">
      <c r="A62" s="156"/>
      <c r="B62" s="168" t="s">
        <v>210</v>
      </c>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8"/>
      <c r="AA62" s="168"/>
      <c r="AB62" s="168"/>
      <c r="AC62" s="168"/>
      <c r="AD62" s="168"/>
      <c r="AE62" s="156"/>
      <c r="AF62" s="156"/>
      <c r="AG62" s="156"/>
      <c r="AH62" s="156"/>
      <c r="AI62" s="156"/>
      <c r="AJ62" s="156"/>
      <c r="AK62" s="156"/>
      <c r="AL62" s="156"/>
      <c r="AM62" s="156"/>
      <c r="AN62" s="156"/>
      <c r="AO62" s="156"/>
      <c r="AP62" s="156"/>
      <c r="AQ62" s="156"/>
      <c r="AR62" s="156"/>
      <c r="AS62" s="156"/>
      <c r="AT62" s="156"/>
      <c r="AU62" s="156"/>
    </row>
    <row r="63" spans="1:47" x14ac:dyDescent="0.25">
      <c r="A63" s="156"/>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c r="AA63" s="156"/>
      <c r="AB63" s="156"/>
      <c r="AC63" s="156"/>
      <c r="AD63" s="156"/>
      <c r="AE63" s="156"/>
      <c r="AF63" s="156"/>
      <c r="AG63" s="156"/>
      <c r="AH63" s="156"/>
      <c r="AI63" s="156"/>
      <c r="AJ63" s="156"/>
      <c r="AK63" s="156"/>
      <c r="AL63" s="156"/>
      <c r="AM63" s="156"/>
      <c r="AN63" s="156"/>
      <c r="AO63" s="156"/>
      <c r="AP63" s="156"/>
      <c r="AQ63" s="156"/>
      <c r="AR63" s="156"/>
      <c r="AS63" s="156"/>
      <c r="AT63" s="156"/>
      <c r="AU63" s="156"/>
    </row>
    <row r="64" spans="1:47" x14ac:dyDescent="0.2">
      <c r="A64" s="156"/>
      <c r="B64" s="143"/>
      <c r="C64" s="156"/>
      <c r="D64" s="156"/>
      <c r="E64" s="156"/>
      <c r="F64" s="156"/>
      <c r="G64" s="156"/>
      <c r="H64" s="156"/>
      <c r="I64" s="156"/>
      <c r="J64" s="156"/>
      <c r="K64" s="156"/>
      <c r="L64" s="156"/>
      <c r="M64" s="156"/>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156"/>
      <c r="AT64" s="156"/>
      <c r="AU64" s="156"/>
    </row>
    <row r="65" spans="1:47" x14ac:dyDescent="0.25">
      <c r="A65" s="156"/>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row>
  </sheetData>
  <sheetProtection sheet="1" objects="1" scenarios="1" selectLockedCells="1"/>
  <mergeCells count="108">
    <mergeCell ref="S11:AF11"/>
    <mergeCell ref="S14:AF14"/>
    <mergeCell ref="B14:R14"/>
    <mergeCell ref="AL4:AT4"/>
    <mergeCell ref="AG9:AT9"/>
    <mergeCell ref="B9:R9"/>
    <mergeCell ref="AG10:AT10"/>
    <mergeCell ref="S9:AF9"/>
    <mergeCell ref="AG8:AT8"/>
    <mergeCell ref="S10:AF10"/>
    <mergeCell ref="AC4:AK4"/>
    <mergeCell ref="S12:AF12"/>
    <mergeCell ref="B13:R13"/>
    <mergeCell ref="B10:R10"/>
    <mergeCell ref="S13:AF13"/>
    <mergeCell ref="B4:J4"/>
    <mergeCell ref="K4:S4"/>
    <mergeCell ref="T4:AB4"/>
    <mergeCell ref="B8:R8"/>
    <mergeCell ref="S8:AF8"/>
    <mergeCell ref="AG11:AT11"/>
    <mergeCell ref="AG12:AT12"/>
    <mergeCell ref="AG13:AT13"/>
    <mergeCell ref="B11:R11"/>
    <mergeCell ref="B12:R12"/>
    <mergeCell ref="AG14:AT14"/>
    <mergeCell ref="B25:C25"/>
    <mergeCell ref="AK25:AT25"/>
    <mergeCell ref="B15:R15"/>
    <mergeCell ref="S15:AF15"/>
    <mergeCell ref="AK27:AT27"/>
    <mergeCell ref="B26:C26"/>
    <mergeCell ref="D24:AJ24"/>
    <mergeCell ref="D25:AJ25"/>
    <mergeCell ref="D26:AJ26"/>
    <mergeCell ref="D27:AJ27"/>
    <mergeCell ref="B24:C24"/>
    <mergeCell ref="AK24:AT24"/>
    <mergeCell ref="AK22:AT23"/>
    <mergeCell ref="AG15:AT15"/>
    <mergeCell ref="AG16:AT16"/>
    <mergeCell ref="E18:R18"/>
    <mergeCell ref="B22:C23"/>
    <mergeCell ref="B16:R16"/>
    <mergeCell ref="S16:AF16"/>
    <mergeCell ref="B29:C30"/>
    <mergeCell ref="B31:C31"/>
    <mergeCell ref="B32:C32"/>
    <mergeCell ref="AK26:AT26"/>
    <mergeCell ref="B27:C27"/>
    <mergeCell ref="AK29:AT30"/>
    <mergeCell ref="D31:AJ31"/>
    <mergeCell ref="AK31:AT31"/>
    <mergeCell ref="D32:AJ32"/>
    <mergeCell ref="AK32:AT32"/>
    <mergeCell ref="B33:C33"/>
    <mergeCell ref="AK33:AT33"/>
    <mergeCell ref="D34:AJ34"/>
    <mergeCell ref="AK34:AT34"/>
    <mergeCell ref="D33:AJ33"/>
    <mergeCell ref="B34:C34"/>
    <mergeCell ref="D38:J39"/>
    <mergeCell ref="K38:T39"/>
    <mergeCell ref="U38:AC39"/>
    <mergeCell ref="D46:J47"/>
    <mergeCell ref="K46:T47"/>
    <mergeCell ref="AL40:AT40"/>
    <mergeCell ref="AD40:AK40"/>
    <mergeCell ref="U40:AC40"/>
    <mergeCell ref="K40:T40"/>
    <mergeCell ref="AL41:AT41"/>
    <mergeCell ref="K42:T42"/>
    <mergeCell ref="U42:AC42"/>
    <mergeCell ref="B40:C40"/>
    <mergeCell ref="B41:C41"/>
    <mergeCell ref="B42:C42"/>
    <mergeCell ref="D40:J40"/>
    <mergeCell ref="AD42:AK42"/>
    <mergeCell ref="AL42:AT42"/>
    <mergeCell ref="AD41:AK41"/>
    <mergeCell ref="D41:J41"/>
    <mergeCell ref="D42:J42"/>
    <mergeCell ref="K41:T41"/>
    <mergeCell ref="U41:AC41"/>
    <mergeCell ref="B55:C55"/>
    <mergeCell ref="D55:J55"/>
    <mergeCell ref="AQ59:AR59"/>
    <mergeCell ref="U46:AC47"/>
    <mergeCell ref="AD46:AT47"/>
    <mergeCell ref="U48:AC48"/>
    <mergeCell ref="AH58:AP58"/>
    <mergeCell ref="AH59:AP59"/>
    <mergeCell ref="AD53:AT54"/>
    <mergeCell ref="AD49:AT49"/>
    <mergeCell ref="K55:T55"/>
    <mergeCell ref="AD55:AT55"/>
    <mergeCell ref="B49:C49"/>
    <mergeCell ref="D49:J49"/>
    <mergeCell ref="K49:T49"/>
    <mergeCell ref="U49:AC49"/>
    <mergeCell ref="U55:AC55"/>
    <mergeCell ref="D53:J54"/>
    <mergeCell ref="K53:T54"/>
    <mergeCell ref="U53:AC54"/>
    <mergeCell ref="B48:C48"/>
    <mergeCell ref="D48:J48"/>
    <mergeCell ref="K48:T48"/>
    <mergeCell ref="AD48:AT48"/>
  </mergeCells>
  <phoneticPr fontId="12" type="noConversion"/>
  <dataValidations disablePrompts="1" count="2">
    <dataValidation allowBlank="1" showInputMessage="1" showErrorMessage="1" prompt="Zde se vyplňují nepeněžní příjmy či daňové úpravy (například když ke klientovi místo sjednané finanční odměny můžete chodit zdarma do kadeřnictví nebo vám bezplatně půjčil na několik týdnů auto). Podkladem je daňová evidence či účetnictví." sqref="D24:AJ24"/>
    <dataValidation allowBlank="1" showInputMessage="1" showErrorMessage="1" prompt="Uveďte daňové úpravy a výdaje, které daňový základ snižují (patří sem například odpisy hmotného majetku a tvorba rezerv). Podkladem jsou údaje z daňové evidence či účetnictví." sqref="D31:AJ31"/>
  </dataValidations>
  <printOptions horizontalCentered="1"/>
  <pageMargins left="0.19685039370078741" right="0.19685039370078741" top="0.19685039370078741" bottom="0.19685039370078741" header="0.19685039370078741" footer="0.19685039370078741"/>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tabColor theme="0" tint="-0.499984740745262"/>
  </sheetPr>
  <dimension ref="A1:AI57"/>
  <sheetViews>
    <sheetView showGridLines="0" showRowColHeaders="0" zoomScaleNormal="100" workbookViewId="0">
      <selection activeCell="U21" sqref="U21:AA21"/>
    </sheetView>
  </sheetViews>
  <sheetFormatPr defaultColWidth="0" defaultRowHeight="11.25" zeroHeight="1" x14ac:dyDescent="0.25"/>
  <cols>
    <col min="1" max="1" width="1.7109375" style="135" customWidth="1"/>
    <col min="2" max="16" width="2.85546875" style="135" customWidth="1"/>
    <col min="17" max="17" width="1.85546875" style="135" customWidth="1"/>
    <col min="18" max="18" width="2.28515625" style="135" customWidth="1"/>
    <col min="19" max="31" width="2.85546875" style="135" customWidth="1"/>
    <col min="32" max="32" width="3.7109375" style="135" customWidth="1"/>
    <col min="33" max="33" width="1.85546875" style="135" customWidth="1"/>
    <col min="34" max="34" width="3.28515625" style="135" customWidth="1"/>
    <col min="35" max="35" width="1.5703125" style="135" customWidth="1"/>
    <col min="36" max="16384" width="0" style="135" hidden="1"/>
  </cols>
  <sheetData>
    <row r="1" spans="1:35" x14ac:dyDescent="0.25">
      <c r="A1" s="156"/>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row>
    <row r="2" spans="1:35" x14ac:dyDescent="0.25">
      <c r="A2" s="156"/>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row>
    <row r="3" spans="1:35" x14ac:dyDescent="0.25">
      <c r="A3" s="156"/>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row>
    <row r="4" spans="1:35" x14ac:dyDescent="0.25">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row>
    <row r="5" spans="1:35" x14ac:dyDescent="0.25">
      <c r="A5" s="156"/>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row>
    <row r="6" spans="1:35" x14ac:dyDescent="0.25">
      <c r="A6" s="156"/>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row>
    <row r="7" spans="1:35" x14ac:dyDescent="0.25">
      <c r="A7" s="156"/>
      <c r="B7" s="156"/>
      <c r="C7" s="156"/>
      <c r="D7" s="156"/>
      <c r="E7" s="156"/>
      <c r="F7" s="156"/>
      <c r="G7" s="156"/>
      <c r="H7" s="156"/>
      <c r="I7" s="156"/>
      <c r="J7" s="156"/>
      <c r="K7" s="156"/>
      <c r="L7" s="156"/>
      <c r="M7" s="156"/>
      <c r="N7" s="156"/>
      <c r="O7" s="156"/>
      <c r="P7" s="156"/>
      <c r="Q7" s="156"/>
      <c r="R7" s="156"/>
      <c r="S7" s="156"/>
      <c r="T7" s="156"/>
      <c r="U7" s="156"/>
      <c r="V7" s="156"/>
      <c r="W7" s="156"/>
      <c r="X7" s="156"/>
      <c r="Y7" s="156"/>
      <c r="Z7" s="156"/>
      <c r="AA7" s="156"/>
      <c r="AB7" s="156"/>
      <c r="AC7" s="156"/>
      <c r="AD7" s="156"/>
      <c r="AE7" s="156"/>
      <c r="AF7" s="156"/>
      <c r="AG7" s="156"/>
      <c r="AH7" s="156"/>
      <c r="AI7" s="156"/>
    </row>
    <row r="8" spans="1:35" x14ac:dyDescent="0.25">
      <c r="A8" s="156"/>
      <c r="B8" s="156"/>
      <c r="C8" s="156"/>
      <c r="D8" s="156"/>
      <c r="E8" s="156"/>
      <c r="F8" s="156"/>
      <c r="G8" s="156"/>
      <c r="H8" s="156"/>
      <c r="I8" s="156"/>
      <c r="J8" s="156"/>
      <c r="K8" s="156"/>
      <c r="L8" s="156"/>
      <c r="M8" s="156"/>
      <c r="N8" s="156"/>
      <c r="O8" s="156"/>
      <c r="P8" s="156"/>
      <c r="Q8" s="156"/>
      <c r="R8" s="156"/>
      <c r="S8" s="156"/>
      <c r="T8" s="156"/>
      <c r="U8" s="156"/>
      <c r="V8" s="156"/>
      <c r="W8" s="156"/>
      <c r="X8" s="156"/>
      <c r="Y8" s="156"/>
      <c r="Z8" s="156"/>
      <c r="AA8" s="156"/>
      <c r="AB8" s="156"/>
      <c r="AC8" s="156"/>
      <c r="AD8" s="156"/>
      <c r="AE8" s="156"/>
      <c r="AF8" s="156"/>
      <c r="AG8" s="156"/>
      <c r="AH8" s="156"/>
      <c r="AI8" s="156"/>
    </row>
    <row r="9" spans="1:35" x14ac:dyDescent="0.25">
      <c r="A9" s="156"/>
      <c r="B9" s="156"/>
      <c r="C9" s="156"/>
      <c r="D9" s="156"/>
      <c r="E9" s="156"/>
      <c r="F9" s="156"/>
      <c r="G9" s="156"/>
      <c r="H9" s="156"/>
      <c r="I9" s="156"/>
      <c r="J9" s="156"/>
      <c r="K9" s="156"/>
      <c r="L9" s="156"/>
      <c r="M9" s="156"/>
      <c r="N9" s="156"/>
      <c r="O9" s="156"/>
      <c r="P9" s="156"/>
      <c r="Q9" s="156"/>
      <c r="R9" s="156"/>
      <c r="S9" s="156"/>
      <c r="T9" s="156"/>
      <c r="U9" s="156"/>
      <c r="V9" s="156"/>
      <c r="W9" s="156"/>
      <c r="X9" s="156"/>
      <c r="Y9" s="156"/>
      <c r="Z9" s="156"/>
      <c r="AA9" s="156"/>
      <c r="AB9" s="156"/>
      <c r="AC9" s="156"/>
      <c r="AD9" s="156"/>
      <c r="AE9" s="156"/>
      <c r="AF9" s="156"/>
      <c r="AG9" s="156"/>
      <c r="AH9" s="156"/>
      <c r="AI9" s="156"/>
    </row>
    <row r="10" spans="1:35" x14ac:dyDescent="0.25">
      <c r="A10" s="156"/>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row>
    <row r="11" spans="1:35" x14ac:dyDescent="0.25">
      <c r="A11" s="156"/>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row>
    <row r="12" spans="1:35" x14ac:dyDescent="0.25">
      <c r="A12" s="156"/>
      <c r="B12" s="156"/>
      <c r="C12" s="156"/>
      <c r="D12" s="156"/>
      <c r="E12" s="156"/>
      <c r="F12" s="156"/>
      <c r="G12" s="156"/>
      <c r="H12" s="156"/>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row>
    <row r="13" spans="1:35" x14ac:dyDescent="0.25">
      <c r="A13" s="156"/>
      <c r="B13" s="156"/>
      <c r="C13" s="156"/>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row>
    <row r="14" spans="1:35" x14ac:dyDescent="0.25">
      <c r="A14" s="156"/>
      <c r="B14" s="156"/>
      <c r="C14" s="156"/>
      <c r="D14" s="156"/>
      <c r="E14" s="156"/>
      <c r="F14" s="156"/>
      <c r="G14" s="156"/>
      <c r="H14" s="156"/>
      <c r="I14" s="156"/>
      <c r="J14" s="156"/>
      <c r="K14" s="156"/>
      <c r="L14" s="156"/>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row>
    <row r="15" spans="1:35" x14ac:dyDescent="0.25">
      <c r="A15" s="156"/>
      <c r="B15" s="156"/>
      <c r="C15" s="156"/>
      <c r="D15" s="156"/>
      <c r="E15" s="156"/>
      <c r="F15" s="156"/>
      <c r="G15" s="156"/>
      <c r="H15" s="156"/>
      <c r="I15" s="156"/>
      <c r="J15" s="156"/>
      <c r="K15" s="156"/>
      <c r="L15" s="156"/>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row>
    <row r="16" spans="1:35" ht="19.5" customHeight="1" x14ac:dyDescent="0.25">
      <c r="A16" s="156"/>
      <c r="B16" s="673" t="s">
        <v>237</v>
      </c>
      <c r="C16" s="674"/>
      <c r="D16" s="674"/>
      <c r="E16" s="674"/>
      <c r="F16" s="674"/>
      <c r="G16" s="674"/>
      <c r="H16" s="674"/>
      <c r="I16" s="674"/>
      <c r="J16" s="674"/>
      <c r="K16" s="674"/>
      <c r="L16" s="675"/>
      <c r="M16" s="757" t="s">
        <v>171</v>
      </c>
      <c r="N16" s="758"/>
      <c r="O16" s="156"/>
      <c r="P16" s="156"/>
      <c r="Q16" s="156"/>
      <c r="R16" s="156"/>
      <c r="S16" s="156"/>
      <c r="T16" s="146" t="s">
        <v>236</v>
      </c>
      <c r="U16" s="166"/>
      <c r="V16" s="166"/>
      <c r="W16" s="166"/>
      <c r="X16" s="166"/>
      <c r="Y16" s="166"/>
      <c r="Z16" s="166"/>
      <c r="AA16" s="166"/>
      <c r="AB16" s="166"/>
      <c r="AC16" s="166"/>
      <c r="AD16" s="166"/>
      <c r="AE16" s="166"/>
      <c r="AF16" s="167"/>
      <c r="AG16" s="757"/>
      <c r="AH16" s="758"/>
      <c r="AI16" s="156"/>
    </row>
    <row r="17" spans="1:35" ht="3.75" customHeight="1" x14ac:dyDescent="0.25">
      <c r="A17" s="156"/>
      <c r="B17" s="158"/>
      <c r="C17" s="158"/>
      <c r="D17" s="158"/>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58"/>
      <c r="AE17" s="158"/>
      <c r="AF17" s="158"/>
      <c r="AG17" s="158"/>
      <c r="AH17" s="158"/>
      <c r="AI17" s="156"/>
    </row>
    <row r="18" spans="1:35" ht="19.5" customHeight="1" x14ac:dyDescent="0.25">
      <c r="A18" s="156"/>
      <c r="B18" s="293"/>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row>
    <row r="19" spans="1:35" ht="3.75" customHeight="1" x14ac:dyDescent="0.25">
      <c r="A19" s="156"/>
      <c r="B19" s="158"/>
      <c r="C19" s="158"/>
      <c r="D19" s="158"/>
      <c r="E19" s="158"/>
      <c r="F19" s="158"/>
      <c r="G19" s="158"/>
      <c r="H19" s="158"/>
      <c r="I19" s="158"/>
      <c r="J19" s="158"/>
      <c r="K19" s="158"/>
      <c r="L19" s="158"/>
      <c r="M19" s="155"/>
      <c r="N19" s="155"/>
      <c r="O19" s="156"/>
      <c r="P19" s="156"/>
      <c r="Q19" s="156"/>
      <c r="R19" s="158"/>
      <c r="S19" s="158"/>
      <c r="T19" s="158"/>
      <c r="U19" s="158"/>
      <c r="V19" s="158"/>
      <c r="W19" s="158"/>
      <c r="X19" s="158"/>
      <c r="Y19" s="158"/>
      <c r="Z19" s="158"/>
      <c r="AA19" s="158"/>
      <c r="AB19" s="158"/>
      <c r="AC19" s="158"/>
      <c r="AD19" s="158"/>
      <c r="AE19" s="155"/>
      <c r="AF19" s="155"/>
      <c r="AG19" s="156"/>
      <c r="AH19" s="156"/>
      <c r="AI19" s="156"/>
    </row>
    <row r="20" spans="1:35" x14ac:dyDescent="0.25">
      <c r="A20" s="156"/>
      <c r="B20" s="682"/>
      <c r="C20" s="683"/>
      <c r="D20" s="683"/>
      <c r="E20" s="683"/>
      <c r="F20" s="683"/>
      <c r="G20" s="683"/>
      <c r="H20" s="683"/>
      <c r="I20" s="683"/>
      <c r="J20" s="683"/>
      <c r="K20" s="683"/>
      <c r="L20" s="683"/>
      <c r="M20" s="683"/>
      <c r="N20" s="683"/>
      <c r="O20" s="683"/>
      <c r="P20" s="683"/>
      <c r="Q20" s="683"/>
      <c r="R20" s="683"/>
      <c r="S20" s="683"/>
      <c r="T20" s="689"/>
      <c r="U20" s="682" t="s">
        <v>52</v>
      </c>
      <c r="V20" s="683"/>
      <c r="W20" s="683"/>
      <c r="X20" s="683"/>
      <c r="Y20" s="683"/>
      <c r="Z20" s="683"/>
      <c r="AA20" s="689"/>
      <c r="AB20" s="682" t="s">
        <v>53</v>
      </c>
      <c r="AC20" s="683"/>
      <c r="AD20" s="683"/>
      <c r="AE20" s="683"/>
      <c r="AF20" s="683"/>
      <c r="AG20" s="683"/>
      <c r="AH20" s="689"/>
      <c r="AI20" s="156"/>
    </row>
    <row r="21" spans="1:35" ht="27.75" customHeight="1" x14ac:dyDescent="0.25">
      <c r="A21" s="156"/>
      <c r="B21" s="713">
        <v>201</v>
      </c>
      <c r="C21" s="715"/>
      <c r="D21" s="749" t="s">
        <v>364</v>
      </c>
      <c r="E21" s="750"/>
      <c r="F21" s="750"/>
      <c r="G21" s="750"/>
      <c r="H21" s="750"/>
      <c r="I21" s="750"/>
      <c r="J21" s="750"/>
      <c r="K21" s="750"/>
      <c r="L21" s="750"/>
      <c r="M21" s="750"/>
      <c r="N21" s="750"/>
      <c r="O21" s="750"/>
      <c r="P21" s="750"/>
      <c r="Q21" s="750"/>
      <c r="R21" s="750"/>
      <c r="S21" s="750"/>
      <c r="T21" s="751"/>
      <c r="U21" s="665">
        <v>0</v>
      </c>
      <c r="V21" s="666"/>
      <c r="W21" s="666"/>
      <c r="X21" s="666"/>
      <c r="Y21" s="666"/>
      <c r="Z21" s="666"/>
      <c r="AA21" s="667"/>
      <c r="AB21" s="753"/>
      <c r="AC21" s="754"/>
      <c r="AD21" s="754"/>
      <c r="AE21" s="754"/>
      <c r="AF21" s="754"/>
      <c r="AG21" s="754"/>
      <c r="AH21" s="755"/>
      <c r="AI21" s="156"/>
    </row>
    <row r="22" spans="1:35" ht="27.75" customHeight="1" x14ac:dyDescent="0.25">
      <c r="A22" s="156"/>
      <c r="B22" s="587" t="s">
        <v>337</v>
      </c>
      <c r="C22" s="715"/>
      <c r="D22" s="749" t="s">
        <v>365</v>
      </c>
      <c r="E22" s="750"/>
      <c r="F22" s="750"/>
      <c r="G22" s="750"/>
      <c r="H22" s="750"/>
      <c r="I22" s="750"/>
      <c r="J22" s="750"/>
      <c r="K22" s="750"/>
      <c r="L22" s="750"/>
      <c r="M22" s="750"/>
      <c r="N22" s="750"/>
      <c r="O22" s="750"/>
      <c r="P22" s="750"/>
      <c r="Q22" s="750"/>
      <c r="R22" s="750"/>
      <c r="S22" s="750"/>
      <c r="T22" s="751"/>
      <c r="U22" s="665">
        <v>0</v>
      </c>
      <c r="V22" s="666"/>
      <c r="W22" s="666"/>
      <c r="X22" s="666"/>
      <c r="Y22" s="666"/>
      <c r="Z22" s="666"/>
      <c r="AA22" s="667"/>
      <c r="AB22" s="753"/>
      <c r="AC22" s="754"/>
      <c r="AD22" s="754"/>
      <c r="AE22" s="754"/>
      <c r="AF22" s="754"/>
      <c r="AG22" s="754"/>
      <c r="AH22" s="755"/>
      <c r="AI22" s="156"/>
    </row>
    <row r="23" spans="1:35" ht="27.75" customHeight="1" x14ac:dyDescent="0.25">
      <c r="A23" s="156"/>
      <c r="B23" s="682">
        <v>202</v>
      </c>
      <c r="C23" s="689"/>
      <c r="D23" s="756" t="s">
        <v>224</v>
      </c>
      <c r="E23" s="750"/>
      <c r="F23" s="750"/>
      <c r="G23" s="750"/>
      <c r="H23" s="750"/>
      <c r="I23" s="750"/>
      <c r="J23" s="750"/>
      <c r="K23" s="750"/>
      <c r="L23" s="750"/>
      <c r="M23" s="750"/>
      <c r="N23" s="750"/>
      <c r="O23" s="750"/>
      <c r="P23" s="750"/>
      <c r="Q23" s="750"/>
      <c r="R23" s="750"/>
      <c r="S23" s="750"/>
      <c r="T23" s="751"/>
      <c r="U23" s="665">
        <f>IF(UPPER(M16)="X",MIN(ROUND(U21*0.3,0),600000),0)</f>
        <v>0</v>
      </c>
      <c r="V23" s="666"/>
      <c r="W23" s="666"/>
      <c r="X23" s="666"/>
      <c r="Y23" s="666"/>
      <c r="Z23" s="666"/>
      <c r="AA23" s="667"/>
      <c r="AB23" s="753"/>
      <c r="AC23" s="754"/>
      <c r="AD23" s="754"/>
      <c r="AE23" s="754"/>
      <c r="AF23" s="754"/>
      <c r="AG23" s="754"/>
      <c r="AH23" s="755"/>
      <c r="AI23" s="156"/>
    </row>
    <row r="24" spans="1:35" ht="27.75" customHeight="1" x14ac:dyDescent="0.25">
      <c r="A24" s="156"/>
      <c r="B24" s="682">
        <v>203</v>
      </c>
      <c r="C24" s="689"/>
      <c r="D24" s="756" t="s">
        <v>225</v>
      </c>
      <c r="E24" s="750"/>
      <c r="F24" s="750"/>
      <c r="G24" s="750"/>
      <c r="H24" s="750"/>
      <c r="I24" s="750"/>
      <c r="J24" s="750"/>
      <c r="K24" s="750"/>
      <c r="L24" s="750"/>
      <c r="M24" s="750"/>
      <c r="N24" s="750"/>
      <c r="O24" s="750"/>
      <c r="P24" s="750"/>
      <c r="Q24" s="750"/>
      <c r="R24" s="750"/>
      <c r="S24" s="750"/>
      <c r="T24" s="751"/>
      <c r="U24" s="703">
        <f>U21-U23</f>
        <v>0</v>
      </c>
      <c r="V24" s="704"/>
      <c r="W24" s="704"/>
      <c r="X24" s="704"/>
      <c r="Y24" s="704"/>
      <c r="Z24" s="704"/>
      <c r="AA24" s="705"/>
      <c r="AB24" s="753"/>
      <c r="AC24" s="754"/>
      <c r="AD24" s="754"/>
      <c r="AE24" s="754"/>
      <c r="AF24" s="754"/>
      <c r="AG24" s="754"/>
      <c r="AH24" s="755"/>
      <c r="AI24" s="156"/>
    </row>
    <row r="25" spans="1:35" ht="34.5" customHeight="1" x14ac:dyDescent="0.25">
      <c r="A25" s="156"/>
      <c r="B25" s="682">
        <v>204</v>
      </c>
      <c r="C25" s="689"/>
      <c r="D25" s="756" t="s">
        <v>226</v>
      </c>
      <c r="E25" s="750"/>
      <c r="F25" s="750"/>
      <c r="G25" s="750"/>
      <c r="H25" s="750"/>
      <c r="I25" s="750"/>
      <c r="J25" s="750"/>
      <c r="K25" s="750"/>
      <c r="L25" s="750"/>
      <c r="M25" s="750"/>
      <c r="N25" s="750"/>
      <c r="O25" s="750"/>
      <c r="P25" s="750"/>
      <c r="Q25" s="750"/>
      <c r="R25" s="750"/>
      <c r="S25" s="750"/>
      <c r="T25" s="751"/>
      <c r="U25" s="665"/>
      <c r="V25" s="666"/>
      <c r="W25" s="666"/>
      <c r="X25" s="666"/>
      <c r="Y25" s="666"/>
      <c r="Z25" s="666"/>
      <c r="AA25" s="667"/>
      <c r="AB25" s="753"/>
      <c r="AC25" s="754"/>
      <c r="AD25" s="754"/>
      <c r="AE25" s="754"/>
      <c r="AF25" s="754"/>
      <c r="AG25" s="754"/>
      <c r="AH25" s="755"/>
      <c r="AI25" s="156"/>
    </row>
    <row r="26" spans="1:35" ht="34.5" customHeight="1" x14ac:dyDescent="0.25">
      <c r="A26" s="156"/>
      <c r="B26" s="682">
        <v>205</v>
      </c>
      <c r="C26" s="689"/>
      <c r="D26" s="756" t="s">
        <v>227</v>
      </c>
      <c r="E26" s="750"/>
      <c r="F26" s="750"/>
      <c r="G26" s="750"/>
      <c r="H26" s="750"/>
      <c r="I26" s="750"/>
      <c r="J26" s="750"/>
      <c r="K26" s="750"/>
      <c r="L26" s="750"/>
      <c r="M26" s="750"/>
      <c r="N26" s="750"/>
      <c r="O26" s="750"/>
      <c r="P26" s="750"/>
      <c r="Q26" s="750"/>
      <c r="R26" s="750"/>
      <c r="S26" s="750"/>
      <c r="T26" s="751"/>
      <c r="U26" s="665"/>
      <c r="V26" s="666"/>
      <c r="W26" s="666"/>
      <c r="X26" s="666"/>
      <c r="Y26" s="666"/>
      <c r="Z26" s="666"/>
      <c r="AA26" s="667"/>
      <c r="AB26" s="753"/>
      <c r="AC26" s="754"/>
      <c r="AD26" s="754"/>
      <c r="AE26" s="754"/>
      <c r="AF26" s="754"/>
      <c r="AG26" s="754"/>
      <c r="AH26" s="755"/>
      <c r="AI26" s="156"/>
    </row>
    <row r="27" spans="1:35" ht="27" customHeight="1" x14ac:dyDescent="0.25">
      <c r="A27" s="156"/>
      <c r="B27" s="682">
        <v>206</v>
      </c>
      <c r="C27" s="689"/>
      <c r="D27" s="749" t="s">
        <v>379</v>
      </c>
      <c r="E27" s="750"/>
      <c r="F27" s="750"/>
      <c r="G27" s="750"/>
      <c r="H27" s="750"/>
      <c r="I27" s="750"/>
      <c r="J27" s="750"/>
      <c r="K27" s="750"/>
      <c r="L27" s="750"/>
      <c r="M27" s="750"/>
      <c r="N27" s="750"/>
      <c r="O27" s="750"/>
      <c r="P27" s="750"/>
      <c r="Q27" s="750"/>
      <c r="R27" s="750"/>
      <c r="S27" s="750"/>
      <c r="T27" s="751"/>
      <c r="U27" s="676">
        <f>U24+U25-U26</f>
        <v>0</v>
      </c>
      <c r="V27" s="677"/>
      <c r="W27" s="677"/>
      <c r="X27" s="677"/>
      <c r="Y27" s="677"/>
      <c r="Z27" s="677"/>
      <c r="AA27" s="678"/>
      <c r="AB27" s="753"/>
      <c r="AC27" s="754"/>
      <c r="AD27" s="754"/>
      <c r="AE27" s="754"/>
      <c r="AF27" s="754"/>
      <c r="AG27" s="754"/>
      <c r="AH27" s="755"/>
      <c r="AI27" s="156"/>
    </row>
    <row r="28" spans="1:35" x14ac:dyDescent="0.25">
      <c r="A28" s="156"/>
      <c r="B28" s="156"/>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row>
    <row r="29" spans="1:35" ht="22.5" customHeight="1" x14ac:dyDescent="0.25">
      <c r="A29" s="156"/>
      <c r="B29" s="756" t="s">
        <v>228</v>
      </c>
      <c r="C29" s="750"/>
      <c r="D29" s="750"/>
      <c r="E29" s="750"/>
      <c r="F29" s="750"/>
      <c r="G29" s="750"/>
      <c r="H29" s="751"/>
      <c r="I29" s="665"/>
      <c r="J29" s="666"/>
      <c r="K29" s="666"/>
      <c r="L29" s="666"/>
      <c r="M29" s="666"/>
      <c r="N29" s="666"/>
      <c r="O29" s="666"/>
      <c r="P29" s="666"/>
      <c r="Q29" s="666"/>
      <c r="R29" s="667"/>
      <c r="S29" s="756" t="s">
        <v>229</v>
      </c>
      <c r="T29" s="750"/>
      <c r="U29" s="750"/>
      <c r="V29" s="750"/>
      <c r="W29" s="750"/>
      <c r="X29" s="751"/>
      <c r="Y29" s="665"/>
      <c r="Z29" s="666"/>
      <c r="AA29" s="666"/>
      <c r="AB29" s="666"/>
      <c r="AC29" s="666"/>
      <c r="AD29" s="666"/>
      <c r="AE29" s="666"/>
      <c r="AF29" s="666"/>
      <c r="AG29" s="666"/>
      <c r="AH29" s="667"/>
      <c r="AI29" s="156"/>
    </row>
    <row r="30" spans="1:35" ht="6.75" customHeight="1" x14ac:dyDescent="0.25">
      <c r="A30" s="156"/>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row>
    <row r="31" spans="1:35" x14ac:dyDescent="0.25">
      <c r="A31" s="156"/>
      <c r="B31" s="164" t="s">
        <v>230</v>
      </c>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row>
    <row r="32" spans="1:35" x14ac:dyDescent="0.25">
      <c r="A32" s="156"/>
      <c r="B32" s="156" t="s">
        <v>151</v>
      </c>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row>
    <row r="33" spans="1:35" ht="6" customHeight="1" x14ac:dyDescent="0.25">
      <c r="A33" s="156"/>
      <c r="B33" s="156"/>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row>
    <row r="34" spans="1:35" ht="23.25" customHeight="1" x14ac:dyDescent="0.25">
      <c r="A34" s="156"/>
      <c r="B34" s="742" t="s">
        <v>231</v>
      </c>
      <c r="C34" s="742"/>
      <c r="D34" s="742"/>
      <c r="E34" s="742"/>
      <c r="F34" s="742"/>
      <c r="G34" s="742"/>
      <c r="H34" s="742"/>
      <c r="I34" s="742"/>
      <c r="J34" s="742"/>
      <c r="K34" s="742"/>
      <c r="L34" s="742"/>
      <c r="M34" s="742"/>
      <c r="N34" s="742"/>
      <c r="O34" s="742"/>
      <c r="P34" s="742" t="s">
        <v>166</v>
      </c>
      <c r="Q34" s="742"/>
      <c r="R34" s="742"/>
      <c r="S34" s="742"/>
      <c r="T34" s="742"/>
      <c r="U34" s="742"/>
      <c r="V34" s="742" t="s">
        <v>167</v>
      </c>
      <c r="W34" s="742"/>
      <c r="X34" s="742"/>
      <c r="Y34" s="742"/>
      <c r="Z34" s="742"/>
      <c r="AA34" s="742"/>
      <c r="AB34" s="745" t="s">
        <v>232</v>
      </c>
      <c r="AC34" s="745"/>
      <c r="AD34" s="745"/>
      <c r="AE34" s="745"/>
      <c r="AF34" s="745"/>
      <c r="AG34" s="742" t="s">
        <v>239</v>
      </c>
      <c r="AH34" s="742"/>
      <c r="AI34" s="156"/>
    </row>
    <row r="35" spans="1:35" x14ac:dyDescent="0.25">
      <c r="A35" s="156"/>
      <c r="B35" s="732">
        <v>1</v>
      </c>
      <c r="C35" s="732"/>
      <c r="D35" s="732"/>
      <c r="E35" s="732"/>
      <c r="F35" s="732"/>
      <c r="G35" s="732"/>
      <c r="H35" s="732"/>
      <c r="I35" s="732"/>
      <c r="J35" s="732"/>
      <c r="K35" s="732"/>
      <c r="L35" s="732"/>
      <c r="M35" s="732"/>
      <c r="N35" s="732"/>
      <c r="O35" s="732"/>
      <c r="P35" s="732">
        <v>2</v>
      </c>
      <c r="Q35" s="732"/>
      <c r="R35" s="732"/>
      <c r="S35" s="732"/>
      <c r="T35" s="732"/>
      <c r="U35" s="732"/>
      <c r="V35" s="732">
        <v>3</v>
      </c>
      <c r="W35" s="732"/>
      <c r="X35" s="732"/>
      <c r="Y35" s="732"/>
      <c r="Z35" s="732"/>
      <c r="AA35" s="732"/>
      <c r="AB35" s="746">
        <v>4</v>
      </c>
      <c r="AC35" s="746"/>
      <c r="AD35" s="746"/>
      <c r="AE35" s="746"/>
      <c r="AF35" s="746"/>
      <c r="AG35" s="732">
        <v>5</v>
      </c>
      <c r="AH35" s="732"/>
      <c r="AI35" s="156"/>
    </row>
    <row r="36" spans="1:35" ht="22.5" customHeight="1" x14ac:dyDescent="0.25">
      <c r="A36" s="156"/>
      <c r="B36" s="732">
        <v>1</v>
      </c>
      <c r="C36" s="732"/>
      <c r="D36" s="739"/>
      <c r="E36" s="740"/>
      <c r="F36" s="740"/>
      <c r="G36" s="740"/>
      <c r="H36" s="740"/>
      <c r="I36" s="740"/>
      <c r="J36" s="740"/>
      <c r="K36" s="740"/>
      <c r="L36" s="740"/>
      <c r="M36" s="740"/>
      <c r="N36" s="740"/>
      <c r="O36" s="741"/>
      <c r="P36" s="743"/>
      <c r="Q36" s="743"/>
      <c r="R36" s="743"/>
      <c r="S36" s="743"/>
      <c r="T36" s="743"/>
      <c r="U36" s="743"/>
      <c r="V36" s="743"/>
      <c r="W36" s="743"/>
      <c r="X36" s="743"/>
      <c r="Y36" s="743"/>
      <c r="Z36" s="743"/>
      <c r="AA36" s="743"/>
      <c r="AB36" s="744">
        <f>P36-V36</f>
        <v>0</v>
      </c>
      <c r="AC36" s="744"/>
      <c r="AD36" s="744"/>
      <c r="AE36" s="744"/>
      <c r="AF36" s="744"/>
      <c r="AG36" s="743"/>
      <c r="AH36" s="743"/>
      <c r="AI36" s="156"/>
    </row>
    <row r="37" spans="1:35" ht="22.5" customHeight="1" x14ac:dyDescent="0.25">
      <c r="A37" s="156"/>
      <c r="B37" s="732">
        <v>2</v>
      </c>
      <c r="C37" s="732"/>
      <c r="D37" s="739"/>
      <c r="E37" s="740"/>
      <c r="F37" s="740"/>
      <c r="G37" s="740"/>
      <c r="H37" s="740"/>
      <c r="I37" s="740"/>
      <c r="J37" s="740"/>
      <c r="K37" s="740"/>
      <c r="L37" s="740"/>
      <c r="M37" s="740"/>
      <c r="N37" s="740"/>
      <c r="O37" s="741"/>
      <c r="P37" s="743"/>
      <c r="Q37" s="743"/>
      <c r="R37" s="743"/>
      <c r="S37" s="743"/>
      <c r="T37" s="743"/>
      <c r="U37" s="743"/>
      <c r="V37" s="743"/>
      <c r="W37" s="743"/>
      <c r="X37" s="743"/>
      <c r="Y37" s="743"/>
      <c r="Z37" s="743"/>
      <c r="AA37" s="743"/>
      <c r="AB37" s="744">
        <f>P37-V37</f>
        <v>0</v>
      </c>
      <c r="AC37" s="744"/>
      <c r="AD37" s="744"/>
      <c r="AE37" s="744"/>
      <c r="AF37" s="744"/>
      <c r="AG37" s="743"/>
      <c r="AH37" s="743"/>
      <c r="AI37" s="156"/>
    </row>
    <row r="38" spans="1:35" ht="22.5" customHeight="1" x14ac:dyDescent="0.25">
      <c r="A38" s="156"/>
      <c r="B38" s="732">
        <v>3</v>
      </c>
      <c r="C38" s="732"/>
      <c r="D38" s="739"/>
      <c r="E38" s="740"/>
      <c r="F38" s="740"/>
      <c r="G38" s="740"/>
      <c r="H38" s="740"/>
      <c r="I38" s="740"/>
      <c r="J38" s="740"/>
      <c r="K38" s="740"/>
      <c r="L38" s="740"/>
      <c r="M38" s="740"/>
      <c r="N38" s="740"/>
      <c r="O38" s="741"/>
      <c r="P38" s="743"/>
      <c r="Q38" s="743"/>
      <c r="R38" s="743"/>
      <c r="S38" s="743"/>
      <c r="T38" s="743"/>
      <c r="U38" s="743"/>
      <c r="V38" s="743"/>
      <c r="W38" s="743"/>
      <c r="X38" s="743"/>
      <c r="Y38" s="743"/>
      <c r="Z38" s="743"/>
      <c r="AA38" s="743"/>
      <c r="AB38" s="744">
        <f>P38-V38</f>
        <v>0</v>
      </c>
      <c r="AC38" s="744"/>
      <c r="AD38" s="744"/>
      <c r="AE38" s="744"/>
      <c r="AF38" s="744"/>
      <c r="AG38" s="743"/>
      <c r="AH38" s="743"/>
      <c r="AI38" s="156"/>
    </row>
    <row r="39" spans="1:35" ht="22.5" customHeight="1" x14ac:dyDescent="0.25">
      <c r="A39" s="156"/>
      <c r="B39" s="732">
        <v>4</v>
      </c>
      <c r="C39" s="732"/>
      <c r="D39" s="739"/>
      <c r="E39" s="740"/>
      <c r="F39" s="740"/>
      <c r="G39" s="740"/>
      <c r="H39" s="740"/>
      <c r="I39" s="740"/>
      <c r="J39" s="740"/>
      <c r="K39" s="740"/>
      <c r="L39" s="740"/>
      <c r="M39" s="740"/>
      <c r="N39" s="740"/>
      <c r="O39" s="741"/>
      <c r="P39" s="743"/>
      <c r="Q39" s="743"/>
      <c r="R39" s="743"/>
      <c r="S39" s="743"/>
      <c r="T39" s="743"/>
      <c r="U39" s="743"/>
      <c r="V39" s="743"/>
      <c r="W39" s="743"/>
      <c r="X39" s="743"/>
      <c r="Y39" s="743"/>
      <c r="Z39" s="743"/>
      <c r="AA39" s="743"/>
      <c r="AB39" s="744">
        <f>P39-V39</f>
        <v>0</v>
      </c>
      <c r="AC39" s="744"/>
      <c r="AD39" s="744"/>
      <c r="AE39" s="744"/>
      <c r="AF39" s="744"/>
      <c r="AG39" s="743"/>
      <c r="AH39" s="743"/>
      <c r="AI39" s="156"/>
    </row>
    <row r="40" spans="1:35" ht="22.5" customHeight="1" x14ac:dyDescent="0.25">
      <c r="A40" s="156"/>
      <c r="B40" s="673" t="s">
        <v>238</v>
      </c>
      <c r="C40" s="674"/>
      <c r="D40" s="674"/>
      <c r="E40" s="674"/>
      <c r="F40" s="674"/>
      <c r="G40" s="674"/>
      <c r="H40" s="674"/>
      <c r="I40" s="674"/>
      <c r="J40" s="674"/>
      <c r="K40" s="674"/>
      <c r="L40" s="674"/>
      <c r="M40" s="674"/>
      <c r="N40" s="674"/>
      <c r="O40" s="675"/>
      <c r="P40" s="747"/>
      <c r="Q40" s="747"/>
      <c r="R40" s="747"/>
      <c r="S40" s="747"/>
      <c r="T40" s="747"/>
      <c r="U40" s="747"/>
      <c r="V40" s="743"/>
      <c r="W40" s="743"/>
      <c r="X40" s="743"/>
      <c r="Y40" s="743"/>
      <c r="Z40" s="743"/>
      <c r="AA40" s="743"/>
      <c r="AB40" s="744">
        <f>SUM(IF(AB36&gt;0,AB36,0)+IF(AB37&gt;0,AB37,0)+IF(AB38&gt;0,AB38,0)+IF(AB39&gt;0,AB39,0))</f>
        <v>0</v>
      </c>
      <c r="AC40" s="744"/>
      <c r="AD40" s="744"/>
      <c r="AE40" s="744"/>
      <c r="AF40" s="744"/>
      <c r="AG40" s="732"/>
      <c r="AH40" s="732"/>
      <c r="AI40" s="156"/>
    </row>
    <row r="41" spans="1:35" ht="3.75" customHeight="1" x14ac:dyDescent="0.25">
      <c r="A41" s="156"/>
      <c r="B41" s="158"/>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6"/>
    </row>
    <row r="42" spans="1:35" ht="23.25" customHeight="1" x14ac:dyDescent="0.25">
      <c r="A42" s="156"/>
      <c r="B42" s="749" t="s">
        <v>338</v>
      </c>
      <c r="C42" s="750"/>
      <c r="D42" s="750"/>
      <c r="E42" s="750"/>
      <c r="F42" s="751"/>
      <c r="G42" s="752"/>
      <c r="H42" s="752"/>
      <c r="I42" s="752"/>
      <c r="J42" s="752"/>
      <c r="K42" s="752"/>
      <c r="L42" s="752"/>
      <c r="M42" s="752"/>
      <c r="N42" s="752"/>
      <c r="O42" s="752"/>
      <c r="P42" s="752"/>
      <c r="Q42" s="752"/>
      <c r="R42" s="752"/>
      <c r="S42" s="158"/>
      <c r="T42" s="158"/>
      <c r="U42" s="158"/>
      <c r="V42" s="158"/>
      <c r="W42" s="158"/>
      <c r="X42" s="158"/>
      <c r="Y42" s="158"/>
      <c r="Z42" s="158"/>
      <c r="AA42" s="158"/>
      <c r="AB42" s="158"/>
      <c r="AC42" s="158"/>
      <c r="AD42" s="158"/>
      <c r="AE42" s="158"/>
      <c r="AF42" s="158"/>
      <c r="AG42" s="155"/>
      <c r="AH42" s="155"/>
      <c r="AI42" s="156"/>
    </row>
    <row r="43" spans="1:35" ht="3.75" customHeight="1" x14ac:dyDescent="0.25">
      <c r="A43" s="156"/>
      <c r="B43" s="156"/>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row>
    <row r="44" spans="1:35" x14ac:dyDescent="0.25">
      <c r="A44" s="156"/>
      <c r="B44" s="682"/>
      <c r="C44" s="683"/>
      <c r="D44" s="683"/>
      <c r="E44" s="683"/>
      <c r="F44" s="683"/>
      <c r="G44" s="683"/>
      <c r="H44" s="683"/>
      <c r="I44" s="683"/>
      <c r="J44" s="683"/>
      <c r="K44" s="683"/>
      <c r="L44" s="683"/>
      <c r="M44" s="683"/>
      <c r="N44" s="683"/>
      <c r="O44" s="683"/>
      <c r="P44" s="683"/>
      <c r="Q44" s="683"/>
      <c r="R44" s="683"/>
      <c r="S44" s="683"/>
      <c r="T44" s="689"/>
      <c r="U44" s="682" t="s">
        <v>52</v>
      </c>
      <c r="V44" s="683"/>
      <c r="W44" s="683"/>
      <c r="X44" s="683"/>
      <c r="Y44" s="683"/>
      <c r="Z44" s="683"/>
      <c r="AA44" s="689"/>
      <c r="AB44" s="682" t="s">
        <v>53</v>
      </c>
      <c r="AC44" s="683"/>
      <c r="AD44" s="683"/>
      <c r="AE44" s="683"/>
      <c r="AF44" s="683"/>
      <c r="AG44" s="683"/>
      <c r="AH44" s="689"/>
      <c r="AI44" s="156"/>
    </row>
    <row r="45" spans="1:35" ht="23.25" customHeight="1" x14ac:dyDescent="0.25">
      <c r="A45" s="156"/>
      <c r="B45" s="682">
        <v>207</v>
      </c>
      <c r="C45" s="689"/>
      <c r="D45" s="748" t="s">
        <v>233</v>
      </c>
      <c r="E45" s="748"/>
      <c r="F45" s="748"/>
      <c r="G45" s="748"/>
      <c r="H45" s="748"/>
      <c r="I45" s="748"/>
      <c r="J45" s="748"/>
      <c r="K45" s="748"/>
      <c r="L45" s="748"/>
      <c r="M45" s="748"/>
      <c r="N45" s="748"/>
      <c r="O45" s="748"/>
      <c r="P45" s="748"/>
      <c r="Q45" s="748"/>
      <c r="R45" s="748"/>
      <c r="S45" s="748"/>
      <c r="T45" s="748"/>
      <c r="U45" s="676">
        <f>SUM(P36:U39)</f>
        <v>0</v>
      </c>
      <c r="V45" s="677"/>
      <c r="W45" s="677"/>
      <c r="X45" s="677"/>
      <c r="Y45" s="677"/>
      <c r="Z45" s="677"/>
      <c r="AA45" s="678"/>
      <c r="AB45" s="682"/>
      <c r="AC45" s="683"/>
      <c r="AD45" s="683"/>
      <c r="AE45" s="683"/>
      <c r="AF45" s="683"/>
      <c r="AG45" s="683"/>
      <c r="AH45" s="689"/>
      <c r="AI45" s="156"/>
    </row>
    <row r="46" spans="1:35" ht="23.25" customHeight="1" x14ac:dyDescent="0.25">
      <c r="A46" s="156"/>
      <c r="B46" s="682">
        <v>208</v>
      </c>
      <c r="C46" s="689"/>
      <c r="D46" s="748" t="s">
        <v>234</v>
      </c>
      <c r="E46" s="748"/>
      <c r="F46" s="748"/>
      <c r="G46" s="748"/>
      <c r="H46" s="748"/>
      <c r="I46" s="748"/>
      <c r="J46" s="748"/>
      <c r="K46" s="748"/>
      <c r="L46" s="748"/>
      <c r="M46" s="748"/>
      <c r="N46" s="748"/>
      <c r="O46" s="748"/>
      <c r="P46" s="748"/>
      <c r="Q46" s="748"/>
      <c r="R46" s="748"/>
      <c r="S46" s="748"/>
      <c r="T46" s="748"/>
      <c r="U46" s="676">
        <f>U45-AB40</f>
        <v>0</v>
      </c>
      <c r="V46" s="677"/>
      <c r="W46" s="677"/>
      <c r="X46" s="677"/>
      <c r="Y46" s="677"/>
      <c r="Z46" s="677"/>
      <c r="AA46" s="678"/>
      <c r="AB46" s="682"/>
      <c r="AC46" s="683"/>
      <c r="AD46" s="683"/>
      <c r="AE46" s="683"/>
      <c r="AF46" s="683"/>
      <c r="AG46" s="683"/>
      <c r="AH46" s="689"/>
      <c r="AI46" s="156"/>
    </row>
    <row r="47" spans="1:35" ht="23.25" customHeight="1" x14ac:dyDescent="0.25">
      <c r="A47" s="156"/>
      <c r="B47" s="682">
        <v>209</v>
      </c>
      <c r="C47" s="689"/>
      <c r="D47" s="748" t="s">
        <v>235</v>
      </c>
      <c r="E47" s="748"/>
      <c r="F47" s="748"/>
      <c r="G47" s="748"/>
      <c r="H47" s="748"/>
      <c r="I47" s="748"/>
      <c r="J47" s="748"/>
      <c r="K47" s="748"/>
      <c r="L47" s="748"/>
      <c r="M47" s="748"/>
      <c r="N47" s="748"/>
      <c r="O47" s="748"/>
      <c r="P47" s="748"/>
      <c r="Q47" s="748"/>
      <c r="R47" s="748"/>
      <c r="S47" s="748"/>
      <c r="T47" s="748"/>
      <c r="U47" s="676">
        <f>U45-U46</f>
        <v>0</v>
      </c>
      <c r="V47" s="677"/>
      <c r="W47" s="677"/>
      <c r="X47" s="677"/>
      <c r="Y47" s="677"/>
      <c r="Z47" s="677"/>
      <c r="AA47" s="678"/>
      <c r="AB47" s="682"/>
      <c r="AC47" s="683"/>
      <c r="AD47" s="683"/>
      <c r="AE47" s="683"/>
      <c r="AF47" s="683"/>
      <c r="AG47" s="683"/>
      <c r="AH47" s="689"/>
      <c r="AI47" s="156"/>
    </row>
    <row r="48" spans="1:35" x14ac:dyDescent="0.25">
      <c r="A48" s="156"/>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row>
    <row r="49" spans="1:35" ht="42.75" customHeight="1" x14ac:dyDescent="0.25">
      <c r="A49" s="156"/>
      <c r="B49" s="759"/>
      <c r="C49" s="760"/>
      <c r="D49" s="760"/>
      <c r="E49" s="760"/>
      <c r="F49" s="760"/>
      <c r="G49" s="760"/>
      <c r="H49" s="760"/>
      <c r="I49" s="760"/>
      <c r="J49" s="760"/>
      <c r="K49" s="760"/>
      <c r="L49" s="760"/>
      <c r="M49" s="760"/>
      <c r="N49" s="760"/>
      <c r="O49" s="760"/>
      <c r="P49" s="760"/>
      <c r="Q49" s="760"/>
      <c r="R49" s="760"/>
      <c r="S49" s="760"/>
      <c r="T49" s="760"/>
      <c r="U49" s="760"/>
      <c r="V49" s="760"/>
      <c r="W49" s="760"/>
      <c r="X49" s="760"/>
      <c r="Y49" s="760"/>
      <c r="Z49" s="760"/>
      <c r="AA49" s="760"/>
      <c r="AB49" s="760"/>
      <c r="AC49" s="760"/>
      <c r="AD49" s="760"/>
      <c r="AE49" s="760"/>
      <c r="AF49" s="760"/>
      <c r="AG49" s="760"/>
      <c r="AH49" s="760"/>
      <c r="AI49" s="156"/>
    </row>
    <row r="50" spans="1:35" x14ac:dyDescent="0.25">
      <c r="A50" s="156"/>
      <c r="B50" s="14" t="s">
        <v>441</v>
      </c>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c r="AA50" s="156"/>
      <c r="AB50" s="156"/>
      <c r="AC50" s="156"/>
      <c r="AD50" s="156"/>
      <c r="AE50" s="156"/>
      <c r="AF50" s="156"/>
      <c r="AG50" s="156"/>
      <c r="AH50" s="156"/>
      <c r="AI50" s="156"/>
    </row>
    <row r="51" spans="1:35" hidden="1" x14ac:dyDescent="0.25">
      <c r="A51" s="156"/>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c r="AA51" s="156"/>
      <c r="AB51" s="156"/>
      <c r="AC51" s="156"/>
      <c r="AD51" s="156"/>
      <c r="AE51" s="156"/>
      <c r="AF51" s="156"/>
      <c r="AG51" s="156"/>
      <c r="AH51" s="156"/>
      <c r="AI51" s="156"/>
    </row>
    <row r="52" spans="1:35" hidden="1" x14ac:dyDescent="0.25">
      <c r="A52" s="156"/>
      <c r="B52" s="156"/>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c r="AA52" s="156"/>
      <c r="AB52" s="156"/>
      <c r="AC52" s="156"/>
      <c r="AD52" s="156"/>
      <c r="AE52" s="156"/>
      <c r="AF52" s="156"/>
      <c r="AG52" s="156"/>
      <c r="AH52" s="156"/>
      <c r="AI52" s="156"/>
    </row>
    <row r="53" spans="1:35" x14ac:dyDescent="0.25">
      <c r="A53" s="156"/>
      <c r="B53" s="156"/>
      <c r="C53" s="156"/>
      <c r="D53" s="156"/>
      <c r="E53" s="156"/>
      <c r="F53" s="156"/>
      <c r="G53" s="156"/>
      <c r="H53" s="156"/>
      <c r="I53" s="156"/>
      <c r="J53" s="156"/>
      <c r="K53" s="156"/>
      <c r="L53" s="156"/>
      <c r="M53" s="156"/>
      <c r="N53" s="156"/>
      <c r="O53" s="156"/>
      <c r="P53" s="156"/>
      <c r="Q53" s="156"/>
      <c r="R53" s="156"/>
      <c r="S53" s="156"/>
      <c r="T53" s="156"/>
      <c r="U53" s="156"/>
      <c r="V53" s="156"/>
      <c r="W53" s="156"/>
      <c r="X53" s="156"/>
      <c r="Y53" s="156"/>
      <c r="Z53" s="156"/>
      <c r="AA53" s="156"/>
      <c r="AB53" s="156"/>
      <c r="AC53" s="156"/>
      <c r="AD53" s="156"/>
      <c r="AE53" s="156"/>
      <c r="AF53" s="156"/>
      <c r="AG53" s="156"/>
      <c r="AH53" s="156"/>
      <c r="AI53" s="156"/>
    </row>
    <row r="54" spans="1:35" hidden="1" x14ac:dyDescent="0.25"/>
    <row r="55" spans="1:35" hidden="1" x14ac:dyDescent="0.25"/>
    <row r="56" spans="1:35" hidden="1" x14ac:dyDescent="0.25"/>
    <row r="57" spans="1:35" hidden="1" x14ac:dyDescent="0.25"/>
  </sheetData>
  <sheetProtection sheet="1" objects="1" scenarios="1" selectLockedCells="1"/>
  <dataConsolidate/>
  <mergeCells count="95">
    <mergeCell ref="B21:C21"/>
    <mergeCell ref="B23:C23"/>
    <mergeCell ref="B24:C24"/>
    <mergeCell ref="B25:C25"/>
    <mergeCell ref="B26:C26"/>
    <mergeCell ref="B22:C22"/>
    <mergeCell ref="B49:AH49"/>
    <mergeCell ref="I29:R29"/>
    <mergeCell ref="AG34:AH34"/>
    <mergeCell ref="D47:T47"/>
    <mergeCell ref="S29:X29"/>
    <mergeCell ref="B36:C36"/>
    <mergeCell ref="B37:C37"/>
    <mergeCell ref="B38:C38"/>
    <mergeCell ref="B46:C46"/>
    <mergeCell ref="B39:C39"/>
    <mergeCell ref="AG35:AH35"/>
    <mergeCell ref="P34:U34"/>
    <mergeCell ref="P35:U35"/>
    <mergeCell ref="V34:AA34"/>
    <mergeCell ref="AG36:AH36"/>
    <mergeCell ref="AG37:AH37"/>
    <mergeCell ref="M16:N16"/>
    <mergeCell ref="AG16:AH16"/>
    <mergeCell ref="B16:L16"/>
    <mergeCell ref="U20:AA20"/>
    <mergeCell ref="AB20:AH20"/>
    <mergeCell ref="B20:T20"/>
    <mergeCell ref="U21:AA21"/>
    <mergeCell ref="AB21:AH21"/>
    <mergeCell ref="U23:AA23"/>
    <mergeCell ref="AB23:AH23"/>
    <mergeCell ref="D25:T25"/>
    <mergeCell ref="U22:AA22"/>
    <mergeCell ref="AB22:AH22"/>
    <mergeCell ref="D24:T24"/>
    <mergeCell ref="D22:T22"/>
    <mergeCell ref="D21:T21"/>
    <mergeCell ref="D23:T23"/>
    <mergeCell ref="U46:AA46"/>
    <mergeCell ref="B45:C45"/>
    <mergeCell ref="D45:T45"/>
    <mergeCell ref="Y29:AH29"/>
    <mergeCell ref="U24:AA24"/>
    <mergeCell ref="AB24:AH24"/>
    <mergeCell ref="U25:AA25"/>
    <mergeCell ref="AB25:AH25"/>
    <mergeCell ref="U26:AA26"/>
    <mergeCell ref="AB26:AH26"/>
    <mergeCell ref="D26:T26"/>
    <mergeCell ref="U27:AA27"/>
    <mergeCell ref="AB27:AH27"/>
    <mergeCell ref="D27:T27"/>
    <mergeCell ref="B29:H29"/>
    <mergeCell ref="B27:C27"/>
    <mergeCell ref="B47:C47"/>
    <mergeCell ref="D46:T46"/>
    <mergeCell ref="B40:O40"/>
    <mergeCell ref="B42:F42"/>
    <mergeCell ref="G42:R42"/>
    <mergeCell ref="D39:O39"/>
    <mergeCell ref="P40:U40"/>
    <mergeCell ref="V40:AA40"/>
    <mergeCell ref="B44:T44"/>
    <mergeCell ref="U44:AA44"/>
    <mergeCell ref="D37:O37"/>
    <mergeCell ref="D38:O38"/>
    <mergeCell ref="P38:U38"/>
    <mergeCell ref="V38:AA38"/>
    <mergeCell ref="P37:U37"/>
    <mergeCell ref="AB47:AH47"/>
    <mergeCell ref="V37:AA37"/>
    <mergeCell ref="AG40:AH40"/>
    <mergeCell ref="AB44:AH44"/>
    <mergeCell ref="AB37:AF37"/>
    <mergeCell ref="AB39:AF39"/>
    <mergeCell ref="AG38:AH38"/>
    <mergeCell ref="U45:AA45"/>
    <mergeCell ref="AB45:AH45"/>
    <mergeCell ref="AG39:AH39"/>
    <mergeCell ref="AB40:AF40"/>
    <mergeCell ref="AB38:AF38"/>
    <mergeCell ref="P39:U39"/>
    <mergeCell ref="V39:AA39"/>
    <mergeCell ref="AB46:AH46"/>
    <mergeCell ref="U47:AA47"/>
    <mergeCell ref="D36:O36"/>
    <mergeCell ref="B34:O34"/>
    <mergeCell ref="B35:O35"/>
    <mergeCell ref="P36:U36"/>
    <mergeCell ref="AB36:AF36"/>
    <mergeCell ref="V36:AA36"/>
    <mergeCell ref="AB34:AF34"/>
    <mergeCell ref="AB35:AF35"/>
    <mergeCell ref="V35:AA35"/>
  </mergeCells>
  <phoneticPr fontId="12" type="noConversion"/>
  <dataValidations count="6">
    <dataValidation allowBlank="1" showInputMessage="1" showErrorMessage="1" prompt="Uveďte příjmy z nájmu evidované podle § 9 odst. 6 zákona v záznamech o příjmech a výdajích, případně v účetnictví" sqref="U21:AA21"/>
    <dataValidation allowBlank="1" showInputMessage="1" showErrorMessage="1" prompt="Výdaje mohou být skutečné (například náklady spojené s údržbou či opravou pronajímané nemovitosti, vždy v poměrné části k době, po kterou pronajímáte), nebo paušální ve výši 30 %. Uplatňujete-li 30% paušál, nesmí hodnota v tomto řádku překročit 600 000." sqref="U23:AA23"/>
    <dataValidation allowBlank="1" showInputMessage="1" showErrorMessage="1" prompt="V případě, že neuplatňujete výdaje paušálně a tvoříte rezervy na opravy, vyčíslíte jejich výši na počátku a na konci roku 2021." sqref="I29:R29"/>
    <dataValidation allowBlank="1" showInputMessage="1" showErrorMessage="1" prompt="kód p pro zemědělské příjmy, kód s pro společné jmění manželů, kód z pro příjmy ze zahraničí, kód n pro bezúplatný příjem z nemovitosti" sqref="AG36:AH39"/>
    <dataValidation allowBlank="1" showInputMessage="1" showErrorMessage="1" prompt="Uveďte pouze příjmy z nájmu nemovitých věcí evidované podle § 9 odst. 6 zákona v záznamech o příjmech a výdajích, případně v účetnictví" sqref="U22:AA22"/>
    <dataValidation allowBlank="1" showInputMessage="1" showErrorMessage="1" prompt="Pokud je ve sloupci 1 uveden druh příjmu B, nebo ve sloupci 5 kód „n“ (jedná se o nemovitost), uveďte číslo rozhodnutí katastrálního úřadu z listu vlastnictví, a přiložte vyrozumění o provedeném vkladu" sqref="G42:R42"/>
  </dataValidations>
  <pageMargins left="0.19685039370078741" right="0.19685039370078741" top="0.19685039370078741" bottom="0.19685039370078741" header="0.19685039370078741" footer="0.19685039370078741"/>
  <pageSetup paperSize="9" orientation="portrait" horizontalDpi="1200" verticalDpi="1200" r:id="rId1"/>
  <ignoredErrors>
    <ignoredError sqref="U23" unlockedFormula="1"/>
  </ignoredError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9">
    <tabColor theme="0" tint="-0.499984740745262"/>
  </sheetPr>
  <dimension ref="A1:AH61"/>
  <sheetViews>
    <sheetView showGridLines="0" showRowColHeaders="0" topLeftCell="A16" zoomScaleNormal="100" workbookViewId="0">
      <selection activeCell="T40" sqref="T40:Z40"/>
    </sheetView>
  </sheetViews>
  <sheetFormatPr defaultColWidth="0" defaultRowHeight="11.25" zeroHeight="1" x14ac:dyDescent="0.2"/>
  <cols>
    <col min="1" max="10" width="2.85546875" style="134" customWidth="1"/>
    <col min="11" max="11" width="2.28515625" style="134" customWidth="1"/>
    <col min="12" max="12" width="2.85546875" style="134" customWidth="1"/>
    <col min="13" max="13" width="2.42578125" style="134" customWidth="1"/>
    <col min="14" max="14" width="2.85546875" style="134" customWidth="1"/>
    <col min="15" max="15" width="2.140625" style="134" customWidth="1"/>
    <col min="16" max="16" width="2.28515625" style="134" customWidth="1"/>
    <col min="17" max="27" width="2.85546875" style="134" customWidth="1"/>
    <col min="28" max="34" width="3" style="134" customWidth="1"/>
    <col min="35" max="16384" width="0" style="134" hidden="1"/>
  </cols>
  <sheetData>
    <row r="1" spans="1:34" ht="15" x14ac:dyDescent="0.25">
      <c r="A1" s="249"/>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row>
    <row r="2" spans="1:34" x14ac:dyDescent="0.2">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row>
    <row r="3" spans="1:34" x14ac:dyDescent="0.2">
      <c r="A3" s="137"/>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row>
    <row r="4" spans="1:34" x14ac:dyDescent="0.2">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row>
    <row r="5" spans="1:34" x14ac:dyDescent="0.2">
      <c r="A5" s="137"/>
      <c r="B5" s="137"/>
      <c r="C5" s="137"/>
      <c r="D5" s="137"/>
      <c r="E5" s="137"/>
      <c r="F5" s="137"/>
      <c r="G5" s="137"/>
      <c r="H5" s="137"/>
      <c r="I5" s="137"/>
      <c r="J5" s="137"/>
      <c r="K5" s="137"/>
      <c r="L5" s="137"/>
      <c r="M5" s="137"/>
      <c r="N5" s="137"/>
      <c r="O5" s="137"/>
      <c r="P5" s="137"/>
      <c r="Q5" s="137"/>
      <c r="R5" s="137"/>
      <c r="S5" s="137"/>
      <c r="T5" s="137"/>
      <c r="U5" s="137"/>
      <c r="V5" s="137"/>
      <c r="W5" s="137"/>
      <c r="X5" s="137"/>
      <c r="Y5" s="137"/>
      <c r="Z5" s="137"/>
      <c r="AA5" s="137"/>
      <c r="AB5" s="137"/>
      <c r="AC5" s="137"/>
      <c r="AD5" s="137"/>
      <c r="AE5" s="137"/>
      <c r="AF5" s="137"/>
      <c r="AG5" s="137"/>
      <c r="AH5" s="137"/>
    </row>
    <row r="6" spans="1:34" x14ac:dyDescent="0.2">
      <c r="A6" s="137"/>
      <c r="B6" s="137"/>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row>
    <row r="7" spans="1:34" x14ac:dyDescent="0.2">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row>
    <row r="8" spans="1:34" x14ac:dyDescent="0.2">
      <c r="A8" s="137"/>
      <c r="B8" s="137"/>
      <c r="C8" s="137"/>
      <c r="D8" s="137"/>
      <c r="E8" s="137"/>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c r="AH8" s="137"/>
    </row>
    <row r="9" spans="1:34" x14ac:dyDescent="0.2">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row>
    <row r="10" spans="1:34" x14ac:dyDescent="0.2">
      <c r="A10" s="137"/>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row>
    <row r="11" spans="1:34" s="159" customFormat="1" ht="15" customHeight="1" x14ac:dyDescent="0.2">
      <c r="A11" s="137"/>
      <c r="B11" s="49" t="s">
        <v>445</v>
      </c>
      <c r="C11" s="137"/>
      <c r="D11" s="137"/>
      <c r="E11" s="137"/>
      <c r="F11" s="137"/>
      <c r="G11" s="137"/>
      <c r="H11" s="137"/>
      <c r="I11" s="137"/>
      <c r="J11" s="137"/>
      <c r="K11" s="137"/>
      <c r="L11" s="137"/>
      <c r="M11" s="137"/>
      <c r="N11" s="137"/>
      <c r="O11" s="137"/>
      <c r="P11" s="137"/>
      <c r="Q11" s="137"/>
      <c r="R11" s="137"/>
      <c r="S11" s="137"/>
      <c r="T11" s="11"/>
      <c r="U11" s="137"/>
      <c r="V11" s="137"/>
      <c r="W11" s="137"/>
      <c r="X11" s="137"/>
      <c r="Y11" s="137"/>
      <c r="Z11" s="137"/>
      <c r="AA11" s="137"/>
      <c r="AB11" s="137"/>
      <c r="AC11" s="137"/>
      <c r="AD11" s="137"/>
      <c r="AE11" s="137"/>
      <c r="AF11" s="137"/>
      <c r="AG11" s="137"/>
      <c r="AH11" s="137"/>
    </row>
    <row r="12" spans="1:34" ht="6.75" customHeight="1" x14ac:dyDescent="0.2">
      <c r="A12" s="137"/>
      <c r="B12" s="137"/>
      <c r="C12" s="137"/>
      <c r="D12" s="137"/>
      <c r="E12" s="137"/>
      <c r="F12" s="137"/>
      <c r="G12" s="137"/>
      <c r="H12" s="137"/>
      <c r="I12" s="137"/>
      <c r="J12" s="137"/>
      <c r="K12" s="137"/>
      <c r="L12" s="137"/>
      <c r="M12" s="137"/>
      <c r="N12" s="137"/>
      <c r="O12" s="137"/>
      <c r="P12" s="137"/>
      <c r="Q12" s="137"/>
      <c r="R12" s="137"/>
      <c r="S12" s="137"/>
      <c r="T12" s="11"/>
      <c r="U12" s="137"/>
      <c r="V12" s="137"/>
      <c r="W12" s="137"/>
      <c r="X12" s="137"/>
      <c r="Y12" s="137"/>
      <c r="Z12" s="137"/>
      <c r="AA12" s="137"/>
      <c r="AB12" s="137"/>
      <c r="AC12" s="137"/>
      <c r="AD12" s="137"/>
      <c r="AE12" s="137"/>
      <c r="AF12" s="137"/>
      <c r="AG12" s="137"/>
      <c r="AH12" s="137"/>
    </row>
    <row r="13" spans="1:34" ht="21" customHeight="1" x14ac:dyDescent="0.2">
      <c r="A13" s="137"/>
      <c r="B13" s="716"/>
      <c r="C13" s="717"/>
      <c r="D13" s="717"/>
      <c r="E13" s="717"/>
      <c r="F13" s="717"/>
      <c r="G13" s="717"/>
      <c r="H13" s="717"/>
      <c r="I13" s="717"/>
      <c r="J13" s="717"/>
      <c r="K13" s="717"/>
      <c r="L13" s="717"/>
      <c r="M13" s="717"/>
      <c r="N13" s="717"/>
      <c r="O13" s="717"/>
      <c r="P13" s="717"/>
      <c r="Q13" s="717"/>
      <c r="R13" s="717"/>
      <c r="S13" s="718"/>
      <c r="T13" s="583" t="s">
        <v>414</v>
      </c>
      <c r="U13" s="584"/>
      <c r="V13" s="584"/>
      <c r="W13" s="584"/>
      <c r="X13" s="584"/>
      <c r="Y13" s="584"/>
      <c r="Z13" s="584"/>
      <c r="AA13" s="584"/>
      <c r="AB13" s="584"/>
      <c r="AC13" s="584"/>
      <c r="AD13" s="584"/>
      <c r="AE13" s="584"/>
      <c r="AF13" s="584"/>
      <c r="AG13" s="802"/>
      <c r="AH13" s="137"/>
    </row>
    <row r="14" spans="1:34" ht="21" customHeight="1" x14ac:dyDescent="0.2">
      <c r="A14" s="137"/>
      <c r="B14" s="713"/>
      <c r="C14" s="714"/>
      <c r="D14" s="714"/>
      <c r="E14" s="714"/>
      <c r="F14" s="714"/>
      <c r="G14" s="714"/>
      <c r="H14" s="714"/>
      <c r="I14" s="714"/>
      <c r="J14" s="714"/>
      <c r="K14" s="714"/>
      <c r="L14" s="714"/>
      <c r="M14" s="714"/>
      <c r="N14" s="714"/>
      <c r="O14" s="714"/>
      <c r="P14" s="714"/>
      <c r="Q14" s="714"/>
      <c r="R14" s="714"/>
      <c r="S14" s="715"/>
      <c r="T14" s="583" t="s">
        <v>52</v>
      </c>
      <c r="U14" s="683"/>
      <c r="V14" s="683"/>
      <c r="W14" s="683"/>
      <c r="X14" s="683"/>
      <c r="Y14" s="683"/>
      <c r="Z14" s="689"/>
      <c r="AA14" s="583" t="s">
        <v>53</v>
      </c>
      <c r="AB14" s="683"/>
      <c r="AC14" s="683"/>
      <c r="AD14" s="683"/>
      <c r="AE14" s="683"/>
      <c r="AF14" s="683"/>
      <c r="AG14" s="689"/>
      <c r="AH14" s="137"/>
    </row>
    <row r="15" spans="1:34" ht="24.75" customHeight="1" x14ac:dyDescent="0.25">
      <c r="A15" s="137"/>
      <c r="B15" s="682">
        <v>311</v>
      </c>
      <c r="C15" s="689"/>
      <c r="D15" s="749" t="s">
        <v>447</v>
      </c>
      <c r="E15" s="750"/>
      <c r="F15" s="750"/>
      <c r="G15" s="750"/>
      <c r="H15" s="750"/>
      <c r="I15" s="750"/>
      <c r="J15" s="750"/>
      <c r="K15" s="750"/>
      <c r="L15" s="750"/>
      <c r="M15" s="750"/>
      <c r="N15" s="750"/>
      <c r="O15" s="750"/>
      <c r="P15" s="750"/>
      <c r="Q15" s="750"/>
      <c r="R15" s="750"/>
      <c r="S15" s="751"/>
      <c r="T15" s="787"/>
      <c r="U15" s="788"/>
      <c r="V15" s="788"/>
      <c r="W15" s="788"/>
      <c r="X15" s="788"/>
      <c r="Y15" s="788"/>
      <c r="Z15" s="789"/>
      <c r="AA15" s="682"/>
      <c r="AB15" s="683"/>
      <c r="AC15" s="683"/>
      <c r="AD15" s="683"/>
      <c r="AE15" s="683"/>
      <c r="AF15" s="683"/>
      <c r="AG15" s="689"/>
      <c r="AH15" s="137"/>
    </row>
    <row r="16" spans="1:34" ht="34.5" customHeight="1" x14ac:dyDescent="0.2">
      <c r="A16" s="137"/>
      <c r="B16" s="682">
        <v>312</v>
      </c>
      <c r="C16" s="689"/>
      <c r="D16" s="749" t="s">
        <v>446</v>
      </c>
      <c r="E16" s="750"/>
      <c r="F16" s="750"/>
      <c r="G16" s="750"/>
      <c r="H16" s="750"/>
      <c r="I16" s="750"/>
      <c r="J16" s="750"/>
      <c r="K16" s="750"/>
      <c r="L16" s="750"/>
      <c r="M16" s="750"/>
      <c r="N16" s="750"/>
      <c r="O16" s="750"/>
      <c r="P16" s="750"/>
      <c r="Q16" s="750"/>
      <c r="R16" s="750"/>
      <c r="S16" s="751"/>
      <c r="T16" s="787"/>
      <c r="U16" s="797"/>
      <c r="V16" s="797"/>
      <c r="W16" s="797"/>
      <c r="X16" s="797"/>
      <c r="Y16" s="797"/>
      <c r="Z16" s="798"/>
      <c r="AA16" s="682"/>
      <c r="AB16" s="683"/>
      <c r="AC16" s="683"/>
      <c r="AD16" s="683"/>
      <c r="AE16" s="683"/>
      <c r="AF16" s="683"/>
      <c r="AG16" s="689"/>
      <c r="AH16" s="137"/>
    </row>
    <row r="17" spans="1:34" ht="24.75" customHeight="1" x14ac:dyDescent="0.2">
      <c r="A17" s="137"/>
      <c r="B17" s="682">
        <v>313</v>
      </c>
      <c r="C17" s="689"/>
      <c r="D17" s="749" t="s">
        <v>448</v>
      </c>
      <c r="E17" s="750"/>
      <c r="F17" s="750"/>
      <c r="G17" s="750"/>
      <c r="H17" s="750"/>
      <c r="I17" s="750"/>
      <c r="J17" s="750"/>
      <c r="K17" s="750"/>
      <c r="L17" s="750"/>
      <c r="M17" s="750"/>
      <c r="N17" s="750"/>
      <c r="O17" s="750"/>
      <c r="P17" s="750"/>
      <c r="Q17" s="750"/>
      <c r="R17" s="750"/>
      <c r="S17" s="751"/>
      <c r="T17" s="799">
        <f>r_311+r_312</f>
        <v>0</v>
      </c>
      <c r="U17" s="800"/>
      <c r="V17" s="800"/>
      <c r="W17" s="800"/>
      <c r="X17" s="800"/>
      <c r="Y17" s="800"/>
      <c r="Z17" s="801"/>
      <c r="AA17" s="682"/>
      <c r="AB17" s="683"/>
      <c r="AC17" s="683"/>
      <c r="AD17" s="683"/>
      <c r="AE17" s="683"/>
      <c r="AF17" s="683"/>
      <c r="AG17" s="689"/>
      <c r="AH17" s="137"/>
    </row>
    <row r="18" spans="1:34" ht="34.5" customHeight="1" x14ac:dyDescent="0.2">
      <c r="A18" s="137"/>
      <c r="B18" s="682">
        <v>314</v>
      </c>
      <c r="C18" s="689"/>
      <c r="D18" s="749" t="s">
        <v>449</v>
      </c>
      <c r="E18" s="750"/>
      <c r="F18" s="750"/>
      <c r="G18" s="750"/>
      <c r="H18" s="750"/>
      <c r="I18" s="750"/>
      <c r="J18" s="750"/>
      <c r="K18" s="750"/>
      <c r="L18" s="750"/>
      <c r="M18" s="750"/>
      <c r="N18" s="750"/>
      <c r="O18" s="750"/>
      <c r="P18" s="750"/>
      <c r="Q18" s="750"/>
      <c r="R18" s="750"/>
      <c r="S18" s="751"/>
      <c r="T18" s="799">
        <f>IF(r_313&gt;0,ROUNDDOWN(r_313-r_54-r_44,-2),0)</f>
        <v>0</v>
      </c>
      <c r="U18" s="800"/>
      <c r="V18" s="800"/>
      <c r="W18" s="800"/>
      <c r="X18" s="800"/>
      <c r="Y18" s="800"/>
      <c r="Z18" s="801"/>
      <c r="AA18" s="682"/>
      <c r="AB18" s="683"/>
      <c r="AC18" s="683"/>
      <c r="AD18" s="683"/>
      <c r="AE18" s="683"/>
      <c r="AF18" s="683"/>
      <c r="AG18" s="689"/>
      <c r="AH18" s="137"/>
    </row>
    <row r="19" spans="1:34" ht="24.75" customHeight="1" x14ac:dyDescent="0.2">
      <c r="A19" s="137"/>
      <c r="B19" s="682">
        <v>315</v>
      </c>
      <c r="C19" s="689"/>
      <c r="D19" s="749" t="s">
        <v>451</v>
      </c>
      <c r="E19" s="750"/>
      <c r="F19" s="750"/>
      <c r="G19" s="750"/>
      <c r="H19" s="750"/>
      <c r="I19" s="750"/>
      <c r="J19" s="750"/>
      <c r="K19" s="750"/>
      <c r="L19" s="750"/>
      <c r="M19" s="750"/>
      <c r="N19" s="750"/>
      <c r="O19" s="750"/>
      <c r="P19" s="750"/>
      <c r="Q19" s="750"/>
      <c r="R19" s="750"/>
      <c r="S19" s="751"/>
      <c r="T19" s="794">
        <f>IF(r_56&gt;0,r_57/r_56,0)</f>
        <v>0</v>
      </c>
      <c r="U19" s="795"/>
      <c r="V19" s="795"/>
      <c r="W19" s="795"/>
      <c r="X19" s="795"/>
      <c r="Y19" s="795"/>
      <c r="Z19" s="796"/>
      <c r="AA19" s="682"/>
      <c r="AB19" s="683"/>
      <c r="AC19" s="683"/>
      <c r="AD19" s="683"/>
      <c r="AE19" s="683"/>
      <c r="AF19" s="683"/>
      <c r="AG19" s="689"/>
      <c r="AH19" s="137"/>
    </row>
    <row r="20" spans="1:34" ht="24.75" customHeight="1" x14ac:dyDescent="0.2">
      <c r="A20" s="137"/>
      <c r="B20" s="682">
        <v>316</v>
      </c>
      <c r="C20" s="689"/>
      <c r="D20" s="749" t="s">
        <v>450</v>
      </c>
      <c r="E20" s="750"/>
      <c r="F20" s="750"/>
      <c r="G20" s="750"/>
      <c r="H20" s="750"/>
      <c r="I20" s="750"/>
      <c r="J20" s="750"/>
      <c r="K20" s="750"/>
      <c r="L20" s="750"/>
      <c r="M20" s="750"/>
      <c r="N20" s="750"/>
      <c r="O20" s="750"/>
      <c r="P20" s="750"/>
      <c r="Q20" s="750"/>
      <c r="R20" s="750"/>
      <c r="S20" s="751"/>
      <c r="T20" s="791">
        <f>(r_314*r_315/100)</f>
        <v>0</v>
      </c>
      <c r="U20" s="792"/>
      <c r="V20" s="792"/>
      <c r="W20" s="792"/>
      <c r="X20" s="792"/>
      <c r="Y20" s="792"/>
      <c r="Z20" s="793"/>
      <c r="AA20" s="682"/>
      <c r="AB20" s="683"/>
      <c r="AC20" s="683"/>
      <c r="AD20" s="683"/>
      <c r="AE20" s="683"/>
      <c r="AF20" s="683"/>
      <c r="AG20" s="689"/>
      <c r="AH20" s="137"/>
    </row>
    <row r="21" spans="1:34" x14ac:dyDescent="0.2">
      <c r="A21" s="137"/>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row>
    <row r="22" spans="1:34" ht="12" x14ac:dyDescent="0.2">
      <c r="A22" s="137"/>
      <c r="B22" s="49" t="s">
        <v>444</v>
      </c>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row>
    <row r="23" spans="1:34" ht="3.75" customHeight="1" x14ac:dyDescent="0.2">
      <c r="A23" s="137"/>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c r="AH23" s="137"/>
    </row>
    <row r="24" spans="1:34" ht="35.25" customHeight="1" x14ac:dyDescent="0.2">
      <c r="A24" s="137"/>
      <c r="B24" s="790" t="s">
        <v>443</v>
      </c>
      <c r="C24" s="790"/>
      <c r="D24" s="790"/>
      <c r="E24" s="790"/>
      <c r="F24" s="790"/>
      <c r="G24" s="790"/>
      <c r="H24" s="790"/>
      <c r="I24" s="790"/>
      <c r="J24" s="790"/>
      <c r="K24" s="790"/>
      <c r="L24" s="790"/>
      <c r="M24" s="790"/>
      <c r="N24" s="790"/>
      <c r="O24" s="790"/>
      <c r="P24" s="790"/>
      <c r="Q24" s="790"/>
      <c r="R24" s="790"/>
      <c r="S24" s="790"/>
      <c r="T24" s="790"/>
      <c r="U24" s="790"/>
      <c r="V24" s="790"/>
      <c r="W24" s="790"/>
      <c r="X24" s="790"/>
      <c r="Y24" s="790"/>
      <c r="Z24" s="790"/>
      <c r="AA24" s="790"/>
      <c r="AB24" s="790"/>
      <c r="AC24" s="790"/>
      <c r="AD24" s="790"/>
      <c r="AE24" s="790"/>
      <c r="AF24" s="790"/>
      <c r="AG24" s="790"/>
      <c r="AH24" s="137"/>
    </row>
    <row r="25" spans="1:34" ht="9.75" customHeight="1" thickBot="1" x14ac:dyDescent="0.25">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row>
    <row r="26" spans="1:34" ht="13.5" thickBot="1" x14ac:dyDescent="0.25">
      <c r="A26" s="137"/>
      <c r="B26" s="156" t="s">
        <v>218</v>
      </c>
      <c r="C26" s="137"/>
      <c r="D26" s="137"/>
      <c r="E26" s="779"/>
      <c r="F26" s="780"/>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row>
    <row r="27" spans="1:34" ht="3.75" customHeight="1" x14ac:dyDescent="0.2">
      <c r="A27" s="137"/>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row>
    <row r="28" spans="1:34" ht="18.75" customHeight="1" x14ac:dyDescent="0.2">
      <c r="A28" s="137"/>
      <c r="B28" s="781"/>
      <c r="C28" s="782"/>
      <c r="D28" s="782"/>
      <c r="E28" s="782"/>
      <c r="F28" s="782"/>
      <c r="G28" s="782"/>
      <c r="H28" s="782"/>
      <c r="I28" s="782"/>
      <c r="J28" s="782"/>
      <c r="K28" s="782"/>
      <c r="L28" s="782"/>
      <c r="M28" s="782"/>
      <c r="N28" s="782"/>
      <c r="O28" s="782"/>
      <c r="P28" s="782"/>
      <c r="Q28" s="782"/>
      <c r="R28" s="782"/>
      <c r="S28" s="783"/>
      <c r="T28" s="716" t="s">
        <v>52</v>
      </c>
      <c r="U28" s="717"/>
      <c r="V28" s="717"/>
      <c r="W28" s="717"/>
      <c r="X28" s="717"/>
      <c r="Y28" s="717"/>
      <c r="Z28" s="718"/>
      <c r="AA28" s="717" t="s">
        <v>53</v>
      </c>
      <c r="AB28" s="717"/>
      <c r="AC28" s="717"/>
      <c r="AD28" s="717"/>
      <c r="AE28" s="717"/>
      <c r="AF28" s="717"/>
      <c r="AG28" s="718"/>
      <c r="AH28" s="137"/>
    </row>
    <row r="29" spans="1:34" ht="18.75" customHeight="1" x14ac:dyDescent="0.2">
      <c r="A29" s="137"/>
      <c r="B29" s="784"/>
      <c r="C29" s="785"/>
      <c r="D29" s="785"/>
      <c r="E29" s="785"/>
      <c r="F29" s="785"/>
      <c r="G29" s="785"/>
      <c r="H29" s="785"/>
      <c r="I29" s="785"/>
      <c r="J29" s="785"/>
      <c r="K29" s="785"/>
      <c r="L29" s="785"/>
      <c r="M29" s="785"/>
      <c r="N29" s="785"/>
      <c r="O29" s="785"/>
      <c r="P29" s="785"/>
      <c r="Q29" s="785"/>
      <c r="R29" s="785"/>
      <c r="S29" s="786"/>
      <c r="T29" s="713"/>
      <c r="U29" s="714"/>
      <c r="V29" s="714"/>
      <c r="W29" s="714"/>
      <c r="X29" s="714"/>
      <c r="Y29" s="714"/>
      <c r="Z29" s="715"/>
      <c r="AA29" s="714"/>
      <c r="AB29" s="714"/>
      <c r="AC29" s="714"/>
      <c r="AD29" s="714"/>
      <c r="AE29" s="714"/>
      <c r="AF29" s="714"/>
      <c r="AG29" s="715"/>
      <c r="AH29" s="137"/>
    </row>
    <row r="30" spans="1:34" ht="24.75" customHeight="1" x14ac:dyDescent="0.2">
      <c r="A30" s="137"/>
      <c r="B30" s="732">
        <v>321</v>
      </c>
      <c r="C30" s="732"/>
      <c r="D30" s="756" t="s">
        <v>213</v>
      </c>
      <c r="E30" s="750"/>
      <c r="F30" s="750"/>
      <c r="G30" s="750"/>
      <c r="H30" s="750"/>
      <c r="I30" s="750"/>
      <c r="J30" s="750"/>
      <c r="K30" s="750"/>
      <c r="L30" s="750"/>
      <c r="M30" s="750"/>
      <c r="N30" s="750"/>
      <c r="O30" s="750"/>
      <c r="P30" s="750"/>
      <c r="Q30" s="750"/>
      <c r="R30" s="750"/>
      <c r="S30" s="751"/>
      <c r="T30" s="743"/>
      <c r="U30" s="743"/>
      <c r="V30" s="743"/>
      <c r="W30" s="743"/>
      <c r="X30" s="743"/>
      <c r="Y30" s="743"/>
      <c r="Z30" s="743"/>
      <c r="AA30" s="748"/>
      <c r="AB30" s="772"/>
      <c r="AC30" s="772"/>
      <c r="AD30" s="772"/>
      <c r="AE30" s="772"/>
      <c r="AF30" s="772"/>
      <c r="AG30" s="772"/>
      <c r="AH30" s="137"/>
    </row>
    <row r="31" spans="1:34" ht="18.75" customHeight="1" x14ac:dyDescent="0.2">
      <c r="A31" s="137"/>
      <c r="B31" s="732">
        <v>322</v>
      </c>
      <c r="C31" s="732"/>
      <c r="D31" s="772" t="s">
        <v>167</v>
      </c>
      <c r="E31" s="772"/>
      <c r="F31" s="772"/>
      <c r="G31" s="772"/>
      <c r="H31" s="772"/>
      <c r="I31" s="772"/>
      <c r="J31" s="772"/>
      <c r="K31" s="772"/>
      <c r="L31" s="772"/>
      <c r="M31" s="772"/>
      <c r="N31" s="772"/>
      <c r="O31" s="772"/>
      <c r="P31" s="772"/>
      <c r="Q31" s="772"/>
      <c r="R31" s="772"/>
      <c r="S31" s="772"/>
      <c r="T31" s="743"/>
      <c r="U31" s="743"/>
      <c r="V31" s="743"/>
      <c r="W31" s="743"/>
      <c r="X31" s="743"/>
      <c r="Y31" s="743"/>
      <c r="Z31" s="743"/>
      <c r="AA31" s="748"/>
      <c r="AB31" s="772"/>
      <c r="AC31" s="772"/>
      <c r="AD31" s="772"/>
      <c r="AE31" s="772"/>
      <c r="AF31" s="772"/>
      <c r="AG31" s="772"/>
      <c r="AH31" s="137"/>
    </row>
    <row r="32" spans="1:34" ht="18.75" customHeight="1" x14ac:dyDescent="0.2">
      <c r="A32" s="137"/>
      <c r="B32" s="732">
        <v>323</v>
      </c>
      <c r="C32" s="732"/>
      <c r="D32" s="772" t="s">
        <v>214</v>
      </c>
      <c r="E32" s="772"/>
      <c r="F32" s="772"/>
      <c r="G32" s="772"/>
      <c r="H32" s="772"/>
      <c r="I32" s="772"/>
      <c r="J32" s="772"/>
      <c r="K32" s="772"/>
      <c r="L32" s="772"/>
      <c r="M32" s="772"/>
      <c r="N32" s="772"/>
      <c r="O32" s="772"/>
      <c r="P32" s="772"/>
      <c r="Q32" s="772"/>
      <c r="R32" s="772"/>
      <c r="S32" s="772"/>
      <c r="T32" s="743"/>
      <c r="U32" s="743"/>
      <c r="V32" s="743"/>
      <c r="W32" s="743"/>
      <c r="X32" s="743"/>
      <c r="Y32" s="743"/>
      <c r="Z32" s="743"/>
      <c r="AA32" s="748"/>
      <c r="AB32" s="772"/>
      <c r="AC32" s="772"/>
      <c r="AD32" s="772"/>
      <c r="AE32" s="772"/>
      <c r="AF32" s="772"/>
      <c r="AG32" s="772"/>
      <c r="AH32" s="137"/>
    </row>
    <row r="33" spans="1:34" ht="24.75" customHeight="1" x14ac:dyDescent="0.2">
      <c r="A33" s="137"/>
      <c r="B33" s="682">
        <v>324</v>
      </c>
      <c r="C33" s="689"/>
      <c r="D33" s="771" t="s">
        <v>455</v>
      </c>
      <c r="E33" s="772"/>
      <c r="F33" s="772"/>
      <c r="G33" s="772"/>
      <c r="H33" s="772"/>
      <c r="I33" s="772"/>
      <c r="J33" s="772"/>
      <c r="K33" s="772"/>
      <c r="L33" s="772"/>
      <c r="M33" s="772"/>
      <c r="N33" s="772"/>
      <c r="O33" s="772"/>
      <c r="P33" s="772"/>
      <c r="Q33" s="772"/>
      <c r="R33" s="772"/>
      <c r="S33" s="772"/>
      <c r="T33" s="777"/>
      <c r="U33" s="777"/>
      <c r="V33" s="777"/>
      <c r="W33" s="777"/>
      <c r="X33" s="777"/>
      <c r="Y33" s="777"/>
      <c r="Z33" s="777"/>
      <c r="AA33" s="748"/>
      <c r="AB33" s="772"/>
      <c r="AC33" s="772"/>
      <c r="AD33" s="772"/>
      <c r="AE33" s="772"/>
      <c r="AF33" s="772"/>
      <c r="AG33" s="772"/>
      <c r="AH33" s="137"/>
    </row>
    <row r="34" spans="1:34" ht="24.75" customHeight="1" x14ac:dyDescent="0.2">
      <c r="A34" s="137"/>
      <c r="B34" s="732">
        <v>325</v>
      </c>
      <c r="C34" s="732"/>
      <c r="D34" s="771" t="s">
        <v>458</v>
      </c>
      <c r="E34" s="772"/>
      <c r="F34" s="772"/>
      <c r="G34" s="772"/>
      <c r="H34" s="772"/>
      <c r="I34" s="772"/>
      <c r="J34" s="772"/>
      <c r="K34" s="772"/>
      <c r="L34" s="772"/>
      <c r="M34" s="772"/>
      <c r="N34" s="772"/>
      <c r="O34" s="772"/>
      <c r="P34" s="772"/>
      <c r="Q34" s="772"/>
      <c r="R34" s="772"/>
      <c r="S34" s="772"/>
      <c r="T34" s="778"/>
      <c r="U34" s="778"/>
      <c r="V34" s="778"/>
      <c r="W34" s="778"/>
      <c r="X34" s="778"/>
      <c r="Y34" s="778"/>
      <c r="Z34" s="778"/>
      <c r="AA34" s="748"/>
      <c r="AB34" s="772"/>
      <c r="AC34" s="772"/>
      <c r="AD34" s="772"/>
      <c r="AE34" s="772"/>
      <c r="AF34" s="772"/>
      <c r="AG34" s="772"/>
      <c r="AH34" s="137"/>
    </row>
    <row r="35" spans="1:34" ht="18.75" customHeight="1" thickBot="1" x14ac:dyDescent="0.25">
      <c r="A35" s="137"/>
      <c r="B35" s="776">
        <v>326</v>
      </c>
      <c r="C35" s="776"/>
      <c r="D35" s="774" t="s">
        <v>215</v>
      </c>
      <c r="E35" s="775"/>
      <c r="F35" s="775"/>
      <c r="G35" s="775"/>
      <c r="H35" s="775"/>
      <c r="I35" s="775"/>
      <c r="J35" s="775"/>
      <c r="K35" s="775"/>
      <c r="L35" s="775"/>
      <c r="M35" s="775"/>
      <c r="N35" s="775"/>
      <c r="O35" s="775"/>
      <c r="P35" s="775"/>
      <c r="Q35" s="775"/>
      <c r="R35" s="775"/>
      <c r="S35" s="775"/>
      <c r="T35" s="773">
        <f>MIN(T32,T34)</f>
        <v>0</v>
      </c>
      <c r="U35" s="773"/>
      <c r="V35" s="773"/>
      <c r="W35" s="773"/>
      <c r="X35" s="773"/>
      <c r="Y35" s="773"/>
      <c r="Z35" s="773"/>
      <c r="AA35" s="774"/>
      <c r="AB35" s="775"/>
      <c r="AC35" s="775"/>
      <c r="AD35" s="775"/>
      <c r="AE35" s="775"/>
      <c r="AF35" s="775"/>
      <c r="AG35" s="775"/>
      <c r="AH35" s="137"/>
    </row>
    <row r="36" spans="1:34" ht="18.75" customHeight="1" thickBot="1" x14ac:dyDescent="0.25">
      <c r="A36" s="137"/>
      <c r="B36" s="761">
        <v>327</v>
      </c>
      <c r="C36" s="762"/>
      <c r="D36" s="763" t="s">
        <v>216</v>
      </c>
      <c r="E36" s="764"/>
      <c r="F36" s="764"/>
      <c r="G36" s="764"/>
      <c r="H36" s="764"/>
      <c r="I36" s="764"/>
      <c r="J36" s="764"/>
      <c r="K36" s="764"/>
      <c r="L36" s="764"/>
      <c r="M36" s="764"/>
      <c r="N36" s="764"/>
      <c r="O36" s="764"/>
      <c r="P36" s="764"/>
      <c r="Q36" s="764"/>
      <c r="R36" s="764"/>
      <c r="S36" s="764"/>
      <c r="T36" s="770">
        <f>IF((T32-T35)&gt;0,T32-T35,0)</f>
        <v>0</v>
      </c>
      <c r="U36" s="770"/>
      <c r="V36" s="770"/>
      <c r="W36" s="770"/>
      <c r="X36" s="770"/>
      <c r="Y36" s="770"/>
      <c r="Z36" s="770"/>
      <c r="AA36" s="763"/>
      <c r="AB36" s="764"/>
      <c r="AC36" s="764"/>
      <c r="AD36" s="764"/>
      <c r="AE36" s="764"/>
      <c r="AF36" s="764"/>
      <c r="AG36" s="766"/>
      <c r="AH36" s="137"/>
    </row>
    <row r="37" spans="1:34" ht="24.75" customHeight="1" thickBot="1" x14ac:dyDescent="0.25">
      <c r="A37" s="137"/>
      <c r="B37" s="761">
        <v>328</v>
      </c>
      <c r="C37" s="762"/>
      <c r="D37" s="763" t="s">
        <v>219</v>
      </c>
      <c r="E37" s="764"/>
      <c r="F37" s="764"/>
      <c r="G37" s="764"/>
      <c r="H37" s="764"/>
      <c r="I37" s="764"/>
      <c r="J37" s="764"/>
      <c r="K37" s="764"/>
      <c r="L37" s="764"/>
      <c r="M37" s="764"/>
      <c r="N37" s="764"/>
      <c r="O37" s="764"/>
      <c r="P37" s="764"/>
      <c r="Q37" s="764"/>
      <c r="R37" s="764"/>
      <c r="S37" s="764"/>
      <c r="T37" s="765">
        <f>MIN(T35+'Samostatný-list-k-Př.3'!U37,r_57)</f>
        <v>0</v>
      </c>
      <c r="U37" s="765"/>
      <c r="V37" s="765"/>
      <c r="W37" s="765"/>
      <c r="X37" s="765"/>
      <c r="Y37" s="765"/>
      <c r="Z37" s="765"/>
      <c r="AA37" s="763"/>
      <c r="AB37" s="764"/>
      <c r="AC37" s="764"/>
      <c r="AD37" s="764"/>
      <c r="AE37" s="764"/>
      <c r="AF37" s="764"/>
      <c r="AG37" s="766"/>
      <c r="AH37" s="137"/>
    </row>
    <row r="38" spans="1:34" ht="24.75" customHeight="1" thickBot="1" x14ac:dyDescent="0.25">
      <c r="A38" s="137"/>
      <c r="B38" s="761">
        <v>329</v>
      </c>
      <c r="C38" s="762"/>
      <c r="D38" s="763" t="s">
        <v>220</v>
      </c>
      <c r="E38" s="764"/>
      <c r="F38" s="764"/>
      <c r="G38" s="764"/>
      <c r="H38" s="764"/>
      <c r="I38" s="764"/>
      <c r="J38" s="764"/>
      <c r="K38" s="764"/>
      <c r="L38" s="764"/>
      <c r="M38" s="764"/>
      <c r="N38" s="764"/>
      <c r="O38" s="764"/>
      <c r="P38" s="764"/>
      <c r="Q38" s="764"/>
      <c r="R38" s="764"/>
      <c r="S38" s="764"/>
      <c r="T38" s="765">
        <f>T36+'Samostatný-list-k-Př.3'!U38</f>
        <v>0</v>
      </c>
      <c r="U38" s="765"/>
      <c r="V38" s="765"/>
      <c r="W38" s="765"/>
      <c r="X38" s="765"/>
      <c r="Y38" s="765"/>
      <c r="Z38" s="765"/>
      <c r="AA38" s="763"/>
      <c r="AB38" s="764"/>
      <c r="AC38" s="764"/>
      <c r="AD38" s="764"/>
      <c r="AE38" s="764"/>
      <c r="AF38" s="764"/>
      <c r="AG38" s="766"/>
      <c r="AH38" s="137"/>
    </row>
    <row r="39" spans="1:34" ht="18.75" customHeight="1" thickBot="1" x14ac:dyDescent="0.25">
      <c r="A39" s="137"/>
      <c r="B39" s="155"/>
      <c r="C39" s="155"/>
      <c r="D39" s="157"/>
      <c r="E39" s="158"/>
      <c r="F39" s="158"/>
      <c r="G39" s="158"/>
      <c r="H39" s="158"/>
      <c r="I39" s="158"/>
      <c r="J39" s="158"/>
      <c r="K39" s="158"/>
      <c r="L39" s="158"/>
      <c r="M39" s="158"/>
      <c r="N39" s="158"/>
      <c r="O39" s="158"/>
      <c r="P39" s="158"/>
      <c r="Q39" s="158"/>
      <c r="R39" s="158"/>
      <c r="S39" s="158"/>
      <c r="T39" s="180"/>
      <c r="U39" s="180"/>
      <c r="V39" s="180"/>
      <c r="W39" s="180"/>
      <c r="X39" s="180"/>
      <c r="Y39" s="180"/>
      <c r="Z39" s="180"/>
      <c r="AA39" s="158"/>
      <c r="AB39" s="158"/>
      <c r="AC39" s="158"/>
      <c r="AD39" s="158"/>
      <c r="AE39" s="158"/>
      <c r="AF39" s="158"/>
      <c r="AG39" s="158"/>
      <c r="AH39" s="137"/>
    </row>
    <row r="40" spans="1:34" ht="18.75" customHeight="1" thickBot="1" x14ac:dyDescent="0.25">
      <c r="A40" s="137"/>
      <c r="B40" s="761">
        <v>330</v>
      </c>
      <c r="C40" s="762"/>
      <c r="D40" s="767" t="s">
        <v>452</v>
      </c>
      <c r="E40" s="764"/>
      <c r="F40" s="764"/>
      <c r="G40" s="764"/>
      <c r="H40" s="764"/>
      <c r="I40" s="764"/>
      <c r="J40" s="764"/>
      <c r="K40" s="764"/>
      <c r="L40" s="764"/>
      <c r="M40" s="764"/>
      <c r="N40" s="764"/>
      <c r="O40" s="764"/>
      <c r="P40" s="764"/>
      <c r="Q40" s="764"/>
      <c r="R40" s="764"/>
      <c r="S40" s="764"/>
      <c r="T40" s="768"/>
      <c r="U40" s="768"/>
      <c r="V40" s="768"/>
      <c r="W40" s="768"/>
      <c r="X40" s="768"/>
      <c r="Y40" s="768"/>
      <c r="Z40" s="768"/>
      <c r="AA40" s="769"/>
      <c r="AB40" s="764"/>
      <c r="AC40" s="764"/>
      <c r="AD40" s="764"/>
      <c r="AE40" s="764"/>
      <c r="AF40" s="764"/>
      <c r="AG40" s="766"/>
      <c r="AH40" s="137"/>
    </row>
    <row r="41" spans="1:34" x14ac:dyDescent="0.2">
      <c r="A41" s="137"/>
      <c r="B41" s="137"/>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row>
    <row r="42" spans="1:34" x14ac:dyDescent="0.2">
      <c r="A42" s="137"/>
      <c r="B42" s="11" t="s">
        <v>442</v>
      </c>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c r="AH42" s="137"/>
    </row>
    <row r="43" spans="1:34" x14ac:dyDescent="0.2">
      <c r="A43" s="137"/>
      <c r="B43" s="137"/>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row>
    <row r="44" spans="1:34" hidden="1" x14ac:dyDescent="0.2"/>
    <row r="45" spans="1:34" hidden="1" x14ac:dyDescent="0.2"/>
    <row r="46" spans="1:34" hidden="1" x14ac:dyDescent="0.2"/>
    <row r="47" spans="1:34" hidden="1" x14ac:dyDescent="0.2"/>
    <row r="48" spans="1:34"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sheetData>
  <sheetProtection sheet="1" objects="1" scenarios="1" selectLockedCells="1"/>
  <mergeCells count="73">
    <mergeCell ref="D20:S20"/>
    <mergeCell ref="T19:Z19"/>
    <mergeCell ref="AA19:AG19"/>
    <mergeCell ref="B13:S14"/>
    <mergeCell ref="D15:S15"/>
    <mergeCell ref="D16:S16"/>
    <mergeCell ref="D17:S17"/>
    <mergeCell ref="D18:S18"/>
    <mergeCell ref="D19:S19"/>
    <mergeCell ref="T16:Z16"/>
    <mergeCell ref="AA16:AG16"/>
    <mergeCell ref="T17:Z17"/>
    <mergeCell ref="AA17:AG17"/>
    <mergeCell ref="T18:Z18"/>
    <mergeCell ref="AA18:AG18"/>
    <mergeCell ref="T13:AG13"/>
    <mergeCell ref="T14:Z14"/>
    <mergeCell ref="AA14:AG14"/>
    <mergeCell ref="T15:Z15"/>
    <mergeCell ref="AA15:AG15"/>
    <mergeCell ref="AA30:AG30"/>
    <mergeCell ref="T28:Z29"/>
    <mergeCell ref="AA28:AG29"/>
    <mergeCell ref="B24:AG24"/>
    <mergeCell ref="B15:C15"/>
    <mergeCell ref="B16:C16"/>
    <mergeCell ref="B17:C17"/>
    <mergeCell ref="B18:C18"/>
    <mergeCell ref="B19:C19"/>
    <mergeCell ref="B20:C20"/>
    <mergeCell ref="T20:Z20"/>
    <mergeCell ref="AA20:AG20"/>
    <mergeCell ref="E26:F26"/>
    <mergeCell ref="B28:S29"/>
    <mergeCell ref="B30:C30"/>
    <mergeCell ref="D30:S30"/>
    <mergeCell ref="T30:Z30"/>
    <mergeCell ref="B31:C31"/>
    <mergeCell ref="D31:S31"/>
    <mergeCell ref="T31:Z31"/>
    <mergeCell ref="AA31:AG31"/>
    <mergeCell ref="B32:C32"/>
    <mergeCell ref="D32:S32"/>
    <mergeCell ref="T32:Z32"/>
    <mergeCell ref="AA32:AG32"/>
    <mergeCell ref="B33:C33"/>
    <mergeCell ref="D33:S33"/>
    <mergeCell ref="T35:Z35"/>
    <mergeCell ref="AA35:AG35"/>
    <mergeCell ref="B34:C34"/>
    <mergeCell ref="D34:S34"/>
    <mergeCell ref="B35:C35"/>
    <mergeCell ref="D35:S35"/>
    <mergeCell ref="T33:Z33"/>
    <mergeCell ref="AA33:AG33"/>
    <mergeCell ref="T34:Z34"/>
    <mergeCell ref="AA34:AG34"/>
    <mergeCell ref="B36:C36"/>
    <mergeCell ref="D36:S36"/>
    <mergeCell ref="T37:Z37"/>
    <mergeCell ref="AA37:AG37"/>
    <mergeCell ref="B40:C40"/>
    <mergeCell ref="D40:S40"/>
    <mergeCell ref="T40:Z40"/>
    <mergeCell ref="AA40:AG40"/>
    <mergeCell ref="T38:Z38"/>
    <mergeCell ref="AA38:AG38"/>
    <mergeCell ref="B37:C37"/>
    <mergeCell ref="D37:S37"/>
    <mergeCell ref="B38:C38"/>
    <mergeCell ref="D38:S38"/>
    <mergeCell ref="T36:Z36"/>
    <mergeCell ref="AA36:AG36"/>
  </mergeCells>
  <phoneticPr fontId="12" type="noConversion"/>
  <dataValidations count="2">
    <dataValidation type="decimal" operator="greaterThanOrEqual" allowBlank="1" showInputMessage="1" showErrorMessage="1" prompt="Vzhledem k několika různým možnostem výpočtu, doplňte prosím výsledek ručně" sqref="T33:Z33">
      <formula1>0</formula1>
    </dataValidation>
    <dataValidation allowBlank="1" showInputMessage="1" showErrorMessage="1" prompt="Vzhledem k několika různým možnostem výpočtu, doplňte prosím výsledek ručně" sqref="T34:Z34"/>
  </dataValidations>
  <pageMargins left="0.19685039370078741" right="0.19685039370078741" top="0.19685039370078741" bottom="0.19685039370078741" header="0.19685039370078741" footer="0.19685039370078741"/>
  <pageSetup paperSize="9"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13</vt:i4>
      </vt:variant>
      <vt:variant>
        <vt:lpstr>Pojmenované oblasti</vt:lpstr>
      </vt:variant>
      <vt:variant>
        <vt:i4>81</vt:i4>
      </vt:variant>
    </vt:vector>
  </HeadingPairs>
  <TitlesOfParts>
    <vt:vector size="94" baseType="lpstr">
      <vt:lpstr>ÚVOD</vt:lpstr>
      <vt:lpstr>DAP1</vt:lpstr>
      <vt:lpstr>DAP2</vt:lpstr>
      <vt:lpstr>DAP3</vt:lpstr>
      <vt:lpstr>DAP4</vt:lpstr>
      <vt:lpstr>Příloha1-s.1</vt:lpstr>
      <vt:lpstr>Příloha1-s.2</vt:lpstr>
      <vt:lpstr>Příloha2</vt:lpstr>
      <vt:lpstr>Příloha3</vt:lpstr>
      <vt:lpstr>Samostatný-list-k-Př.3</vt:lpstr>
      <vt:lpstr>Příloha4</vt:lpstr>
      <vt:lpstr>Příloha-k-p34</vt:lpstr>
      <vt:lpstr>Seznam-podle-p38</vt:lpstr>
      <vt:lpstr>Příloha2!Oblast_tisku</vt:lpstr>
      <vt:lpstr>r_101</vt:lpstr>
      <vt:lpstr>r_102</vt:lpstr>
      <vt:lpstr>r_103</vt:lpstr>
      <vt:lpstr>r_104</vt:lpstr>
      <vt:lpstr>r_105</vt:lpstr>
      <vt:lpstr>r_106</vt:lpstr>
      <vt:lpstr>r_107</vt:lpstr>
      <vt:lpstr>r_108</vt:lpstr>
      <vt:lpstr>r_109</vt:lpstr>
      <vt:lpstr>r_110</vt:lpstr>
      <vt:lpstr>r_111</vt:lpstr>
      <vt:lpstr>r_112</vt:lpstr>
      <vt:lpstr>R_113</vt:lpstr>
      <vt:lpstr>r_114</vt:lpstr>
      <vt:lpstr>R_201</vt:lpstr>
      <vt:lpstr>R_206</vt:lpstr>
      <vt:lpstr>r_31</vt:lpstr>
      <vt:lpstr>r_311</vt:lpstr>
      <vt:lpstr>r_312</vt:lpstr>
      <vt:lpstr>r_313</vt:lpstr>
      <vt:lpstr>r_314</vt:lpstr>
      <vt:lpstr>r_315</vt:lpstr>
      <vt:lpstr>r_316</vt:lpstr>
      <vt:lpstr>r_321</vt:lpstr>
      <vt:lpstr>r_328</vt:lpstr>
      <vt:lpstr>r_330</vt:lpstr>
      <vt:lpstr>r_37</vt:lpstr>
      <vt:lpstr>r_38</vt:lpstr>
      <vt:lpstr>r_401</vt:lpstr>
      <vt:lpstr>r_402</vt:lpstr>
      <vt:lpstr>r_403</vt:lpstr>
      <vt:lpstr>r_404</vt:lpstr>
      <vt:lpstr>r_405</vt:lpstr>
      <vt:lpstr>r_406</vt:lpstr>
      <vt:lpstr>r_407</vt:lpstr>
      <vt:lpstr>r_408</vt:lpstr>
      <vt:lpstr>r_409</vt:lpstr>
      <vt:lpstr>r_41</vt:lpstr>
      <vt:lpstr>r_410</vt:lpstr>
      <vt:lpstr>r_411</vt:lpstr>
      <vt:lpstr>r_412</vt:lpstr>
      <vt:lpstr>r_413</vt:lpstr>
      <vt:lpstr>r_42</vt:lpstr>
      <vt:lpstr>r_43</vt:lpstr>
      <vt:lpstr>r_44</vt:lpstr>
      <vt:lpstr>R_45</vt:lpstr>
      <vt:lpstr>r_54</vt:lpstr>
      <vt:lpstr>r_56</vt:lpstr>
      <vt:lpstr>r_57</vt:lpstr>
      <vt:lpstr>r_58</vt:lpstr>
      <vt:lpstr>r_59</vt:lpstr>
      <vt:lpstr>r_64</vt:lpstr>
      <vt:lpstr>r_65a</vt:lpstr>
      <vt:lpstr>r_65b</vt:lpstr>
      <vt:lpstr>r_66</vt:lpstr>
      <vt:lpstr>r_67</vt:lpstr>
      <vt:lpstr>r_68</vt:lpstr>
      <vt:lpstr>r_69</vt:lpstr>
      <vt:lpstr>r_69a</vt:lpstr>
      <vt:lpstr>r_71</vt:lpstr>
      <vt:lpstr>r_72</vt:lpstr>
      <vt:lpstr>r_73</vt:lpstr>
      <vt:lpstr>r_74</vt:lpstr>
      <vt:lpstr>r_74a</vt:lpstr>
      <vt:lpstr>r_75</vt:lpstr>
      <vt:lpstr>r_76</vt:lpstr>
      <vt:lpstr>r_77</vt:lpstr>
      <vt:lpstr>r_77a</vt:lpstr>
      <vt:lpstr>r_84</vt:lpstr>
      <vt:lpstr>r_85</vt:lpstr>
      <vt:lpstr>r_86</vt:lpstr>
      <vt:lpstr>r_87</vt:lpstr>
      <vt:lpstr>r_87a</vt:lpstr>
      <vt:lpstr>r_88</vt:lpstr>
      <vt:lpstr>r_89</vt:lpstr>
      <vt:lpstr>r_90</vt:lpstr>
      <vt:lpstr>UVPP</vt:lpstr>
      <vt:lpstr>VDE</vt:lpstr>
      <vt:lpstr>VDE_ANO</vt:lpstr>
      <vt:lpstr>VP_ANO</vt:lpstr>
    </vt:vector>
  </TitlesOfParts>
  <Company>MAFRA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Daňové přiznání 2008</dc:title>
  <dc:creator>Miroslav Lorenc</dc:creator>
  <cp:lastModifiedBy>Ventura Tomáš</cp:lastModifiedBy>
  <cp:lastPrinted>2022-02-02T11:06:59Z</cp:lastPrinted>
  <dcterms:created xsi:type="dcterms:W3CDTF">2008-12-07T21:11:55Z</dcterms:created>
  <dcterms:modified xsi:type="dcterms:W3CDTF">2022-02-21T14:42:15Z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um dokončení">
    <vt:lpwstr>9.1.2009</vt:lpwstr>
  </property>
</Properties>
</file>